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4.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halil.sakir\Desktop\İşlem Süreçleri\"/>
    </mc:Choice>
  </mc:AlternateContent>
  <bookViews>
    <workbookView xWindow="0" yWindow="0" windowWidth="28800" windowHeight="11745" tabRatio="919" activeTab="17"/>
  </bookViews>
  <sheets>
    <sheet name="1_GO" sheetId="1" r:id="rId1"/>
    <sheet name="MOD_KUR" sheetId="30" r:id="rId2"/>
    <sheet name="Süreç Modeli" sheetId="32" r:id="rId3"/>
    <sheet name="Süreç Modeli (2)" sheetId="39" r:id="rId4"/>
    <sheet name="21_K_IK" sheetId="2" r:id="rId5"/>
    <sheet name="22_K_EK" sheetId="5" r:id="rId6"/>
    <sheet name="24_K_YK" sheetId="7" r:id="rId7"/>
    <sheet name="31_P_BO" sheetId="12" r:id="rId8"/>
    <sheet name="32_P_Gr" sheetId="13" r:id="rId9"/>
    <sheet name="33_P_Ci" sheetId="14" r:id="rId10"/>
    <sheet name="34_P_Me" sheetId="15" r:id="rId11"/>
    <sheet name="35_P_TP" sheetId="16" r:id="rId12"/>
    <sheet name="36_P_Fr" sheetId="17" r:id="rId13"/>
    <sheet name="37_P_Ac" sheetId="3" r:id="rId14"/>
    <sheet name="38_P_İl" sheetId="35" r:id="rId15"/>
    <sheet name="İletişim Akış Diyagramı" sheetId="36" r:id="rId16"/>
    <sheet name="5_IO" sheetId="21" r:id="rId17"/>
    <sheet name="6_FD" sheetId="22" r:id="rId18"/>
    <sheet name="Yetkinlik_Egitim" sheetId="20" r:id="rId19"/>
  </sheets>
  <definedNames>
    <definedName name="_Toc179712373" localSheetId="1">MOD_KUR!$B$33</definedName>
    <definedName name="_Toc179712374" localSheetId="1">MOD_KUR!#REF!</definedName>
    <definedName name="_Toc266268040" localSheetId="1">MOD_KUR!$B$30</definedName>
    <definedName name="_xlnm._FilterDatabase" localSheetId="13" hidden="1">'37_P_Ac'!$A$8:$M$8</definedName>
    <definedName name="_xlnm._FilterDatabase" localSheetId="18" hidden="1">Yetkinlik_Egitim!$A$1:$D$299</definedName>
    <definedName name="OLE_LINK1" localSheetId="1">MOD_KUR!$B$25</definedName>
    <definedName name="OLE_LINK10" localSheetId="1">MOD_KUR!$B$121</definedName>
    <definedName name="OLE_LINK4" localSheetId="1">MOD_KUR!#REF!</definedName>
    <definedName name="OLE_LINK5" localSheetId="4">'21_K_IK'!#REF!</definedName>
    <definedName name="OLE_LINK9" localSheetId="1">MOD_KUR!$B$112</definedName>
    <definedName name="_xlnm.Print_Area" localSheetId="0">'1_GO'!$A$1:$C$32</definedName>
    <definedName name="_xlnm.Print_Area" localSheetId="4">'21_K_IK'!$A$1:$D$150</definedName>
    <definedName name="_xlnm.Print_Area" localSheetId="5">'22_K_EK'!$A$1:$D$105</definedName>
    <definedName name="_xlnm.Print_Area" localSheetId="6">'24_K_YK'!$A$1:$C$49</definedName>
    <definedName name="_xlnm.Print_Area" localSheetId="7">'31_P_BO'!$A$1:$C$49</definedName>
    <definedName name="_xlnm.Print_Area" localSheetId="8">'32_P_Gr'!$A$1:$C$49</definedName>
    <definedName name="_xlnm.Print_Area" localSheetId="9">'33_P_Ci'!$A$1:$C$49</definedName>
    <definedName name="_xlnm.Print_Area" localSheetId="10">'34_P_Me'!$A$1:$D$49</definedName>
    <definedName name="_xlnm.Print_Area" localSheetId="11">'35_P_TP'!$A$1:$B$49</definedName>
    <definedName name="_xlnm.Print_Area" localSheetId="12">'36_P_Fr'!$A$1:$B$49</definedName>
    <definedName name="_xlnm.Print_Area" localSheetId="13">'37_P_Ac'!$A$1:$M$64</definedName>
    <definedName name="_xlnm.Print_Area" localSheetId="14">'38_P_İl'!$A$1:$F$49</definedName>
    <definedName name="_xlnm.Print_Area" localSheetId="16">'5_IO'!$A$1:$G$49</definedName>
    <definedName name="_xlnm.Print_Area" localSheetId="17">'6_FD'!$A$1:$F$49</definedName>
    <definedName name="_xlnm.Print_Area" localSheetId="15">'İletişim Akış Diyagramı'!$A$1:$I$36</definedName>
    <definedName name="_xlnm.Print_Area" localSheetId="1">MOD_KUR!$B$1:$K$125</definedName>
    <definedName name="_xlnm.Print_Area" localSheetId="2">'Süreç Modeli'!$A$1:$I$37</definedName>
    <definedName name="_xlnm.Print_Area" localSheetId="3">'Süreç Modeli (2)'!$A$1:$I$37</definedName>
    <definedName name="_xlnm.Print_Titles" localSheetId="13">'37_P_Ac'!$1:$8</definedName>
  </definedNames>
  <calcPr calcId="162913"/>
</workbook>
</file>

<file path=xl/calcChain.xml><?xml version="1.0" encoding="utf-8"?>
<calcChain xmlns="http://schemas.openxmlformats.org/spreadsheetml/2006/main">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shape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<sst xmlns="http://schemas.openxmlformats.org/spreadsheetml/2006/main" count="1682" uniqueCount="1144">
  <si>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</si>
  <si>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</si>
  <si>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</si>
  <si>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</si>
  <si>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</si>
  <si>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</si>
  <si>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</si>
  <si>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</si>
  <si>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</si>
  <si>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</si>
  <si>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</si>
  <si>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</si>
  <si>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</si>
  <si>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</si>
  <si>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</si>
  <si>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</si>
  <si>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</si>
  <si>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</si>
  <si>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</si>
  <si>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</si>
  <si>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</si>
  <si>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</si>
  <si>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</si>
  <si>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</si>
  <si>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</si>
  <si>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</si>
  <si>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</si>
  <si>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</si>
  <si>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</si>
  <si>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</si>
  <si>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</si>
  <si>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</si>
  <si>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</si>
  <si>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</si>
  <si>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</si>
  <si>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</si>
  <si>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</si>
  <si>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</si>
  <si>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</si>
  <si>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</si>
  <si>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</si>
  <si>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</si>
  <si>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</si>
  <si>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</si>
  <si>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</si>
  <si>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</si>
  <si>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</si>
  <si>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</si>
  <si>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</si>
  <si>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</si>
  <si>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</si>
  <si>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</si>
  <si>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</si>
  <si>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</si>
  <si>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</si>
  <si>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</si>
  <si>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</si>
  <si>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</si>
  <si>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</si>
  <si>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</si>
  <si>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</si>
  <si>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</si>
  <si>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</si>
  <si>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</si>
  <si>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</si>
  <si>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</si>
  <si>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</si>
  <si>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</si>
  <si>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</si>
  <si>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</si>
  <si>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</si>
  <si>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</si>
  <si>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</si>
  <si>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</si>
  <si>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</si>
  <si>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</si>
  <si>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</si>
  <si>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</si>
  <si>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</si>
  <si>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</si>
  <si>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</si>
  <si>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</si>
  <si>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</si>
  <si>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</si>
  <si>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</si>
  <si>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</si>
  <si>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</si>
  <si>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</si>
  <si>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</si>
  <si>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</si>
  <si>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</si>
  <si>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</si>
  <si>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</si>
  <si>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</si>
  <si>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</si>
  <si>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</si>
  <si>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</si>
  <si>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</si>
  <si>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</si>
  <si>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</si>
  <si>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</si>
  <si>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</si>
  <si>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</si>
  <si>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</si>
  <si>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</si>
  <si>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</si>
  <si>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</si>
  <si>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</si>
  <si>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</si>
  <si>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</si>
  <si>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</si>
  <si>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</si>
  <si>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</si>
  <si>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</si>
  <si>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</si>
  <si>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</si>
  <si>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</si>
  <si>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</si>
  <si>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</si>
  <si>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</si>
  <si>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</si>
  <si>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</si>
  <si>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</si>
  <si>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</si>
  <si>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</si>
  <si>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</si>
  <si>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</si>
  <si>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</si>
  <si>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</si>
  <si>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</si>
  <si>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</si>
  <si>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</si>
  <si>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</si>
  <si>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</si>
  <si>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</si>
  <si>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</si>
  <si>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</si>
  <si>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</si>
  <si>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</si>
  <si>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</si>
  <si>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</si>
  <si>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</si>
  <si>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</si>
  <si>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</si>
  <si>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</si>
  <si>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</si>
  <si>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</si>
  <si>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</si>
  <si>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</si>
  <si>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</si>
  <si>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</si>
  <si>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</si>
  <si>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</si>
  <si>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</si>
  <si>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</si>
  <si>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</si>
  <si>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</si>
  <si>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</si>
  <si>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</si>
  <si>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</si>
  <si>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</si>
  <si>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</si>
  <si>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</si>
  <si>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</si>
  <si>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</si>
  <si>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</si>
  <si>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</si>
  <si>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</si>
  <si>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</si>
  <si>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</si>
  <si>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</si>
  <si>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</si>
  <si>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</si>
  <si>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</si>
  <si>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</si>
  <si>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</si>
  <si>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</si>
  <si>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</si>
  <si>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</si>
  <si>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</si>
  <si>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</si>
  <si>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</si>
  <si>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</si>
  <si>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</si>
  <si>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</si>
  <si>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</si>
  <si>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</si>
  <si>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</si>
  <si>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</si>
  <si>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</si>
  <si>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</si>
  <si>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</si>
  <si>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</si>
  <si>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</si>
  <si>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</si>
  <si>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</si>
  <si>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</si>
  <si>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</si>
  <si>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</si>
  <si>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</si>
  <si>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</si>
  <si>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</si>
  <si>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</si>
  <si>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</si>
  <si>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</si>
  <si>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</si>
  <si>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</si>
  <si>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</si>
  <si>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</si>
  <si>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</si>
  <si>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</si>
  <si>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</si>
  <si>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</si>
  <si>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</si>
  <si>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</si>
  <si>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</si>
  <si>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</si>
  <si>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</si>
  <si>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</si>
  <si>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</si>
  <si>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</si>
  <si>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</si>
  <si>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</si>
  <si>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</si>
  <si>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</si>
  <si>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</si>
  <si>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</si>
  <si>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</si>
  <si>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</si>
  <si>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</si>
  <si>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</si>
  <si>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</si>
  <si>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</si>
  <si>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</si>
  <si>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</si>
  <si>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</si>
  <si>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</si>
  <si>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</si>
  <si>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</si>
  <si>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</si>
  <si>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</si>
  <si>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</si>
  <si>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</si>
  <si>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</si>
  <si>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</si>
  <si>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</si>
  <si>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</si>
  <si>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</si>
  <si>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</si>
  <si>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</si>
  <si>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</si>
  <si>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</si>
  <si>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</si>
  <si>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</si>
  <si>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</si>
  <si>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</si>
  <si>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</si>
  <si>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</si>
  <si>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</si>
  <si>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</si>
  <si>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</si>
  <si>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</si>
  <si>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</si>
  <si>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</si>
  <si>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</si>
  <si>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</si>
  <si>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</si>
  <si>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</si>
  <si>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</si>
  <si>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</si>
  <si>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</si>
  <si>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</si>
  <si>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</si>
  <si>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</si>
  <si>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</si>
  <si>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</si>
  <si>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</si>
  <si>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</si>
  <si>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</si>
  <si>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</si>
  <si>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</si>
  <si>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</si>
  <si>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</si>
  <si>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</si>
  <si>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</si>
  <si>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</si>
  <si>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</si>
  <si>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</si>
  <si>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</si>
  <si>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</si>
  <si>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</si>
  <si>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</si>
  <si>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</si>
  <si>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</si>
  <si>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</si>
  <si>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</si>
  <si>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</si>
  <si>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</si>
  <si>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</si>
  <si>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</si>
  <si>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</si>
  <si>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</si>
  <si>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</si>
  <si>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</si>
  <si>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</si>
  <si>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</si>
  <si>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</si>
  <si>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</si>
  <si>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</si>
  <si>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</si>
  <si>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</si>
  <si>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</si>
  <si>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</si>
  <si>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</si>
  <si>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</si>
  <si>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</si>
  <si>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</si>
  <si>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</si>
  <si>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</si>
  <si>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</si>
  <si>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</si>
  <si>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</si>
  <si>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</si>
  <si>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</si>
  <si>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</si>
  <si>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</si>
  <si>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</si>
  <si>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</si>
  <si>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</si>
  <si>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</si>
  <si>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</si>
  <si>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</si>
  <si>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</si>
  <si>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</si>
  <si>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</si>
  <si>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</si>
  <si>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</si>
  <si>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</si>
  <si>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</si>
  <si>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</si>
  <si>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</si>
  <si>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</si>
  <si>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</si>
  <si>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</si>
  <si>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</si>
  <si>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</si>
  <si>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</si>
  <si>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</si>
  <si>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</si>
  <si>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</si>
  <si>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</si>
  <si>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</si>
  <si>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</si>
  <si>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</si>
  <si>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</si>
  <si>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</si>
  <si>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</si>
  <si>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</si>
  <si>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</si>
  <si>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</si>
  <si>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</si>
  <si>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</si>
  <si>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</si>
  <si>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</si>
  <si>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</si>
  <si>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</si>
  <si>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</si>
  <si>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</si>
  <si>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</si>
  <si>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</si>
  <si>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</si>
  <si>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</si>
  <si>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</si>
  <si>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</si>
  <si>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</si>
  <si>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</si>
  <si>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</si>
  <si>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</si>
  <si>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</si>
  <si>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</si>
  <si>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</si>
  <si>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</si>
  <si>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</si>
  <si>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</si>
  <si>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</si>
  <si>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</si>
  <si>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</si>
  <si>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</si>
  <si>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</si>
  <si>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</si>
  <si>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</si>
  <si>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</si>
  <si>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</si>
  <si>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</si>
  <si>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</si>
  <si>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</si>
  <si>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</si>
  <si>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</si>
  <si>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</si>
  <si>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</si>
  <si>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</si>
  <si>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</si>
  <si>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</si>
  <si>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</si>
  <si>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</si>
  <si>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</si>
  <si>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</si>
  <si>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</si>
  <si>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</si>
  <si>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</si>
  <si>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</si>
  <si>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</si>
  <si>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</si>
  <si>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</si>
  <si>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</si>
  <si>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</si>
  <si>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</si>
  <si>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</si>
  <si>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</si>
  <si>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</si>
  <si>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</si>
  <si>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</si>
  <si>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</si>
  <si>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</si>
  <si>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</si>
  <si>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</si>
  <si>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</si>
  <si>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</si>
  <si>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</si>
  <si>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</si>
  <si>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</si>
  <si>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</si>
  <si>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</si>
  <si>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</si>
  <si>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</si>
  <si>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</si>
  <si>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</si>
  <si>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</si>
  <si>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</si>
  <si>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</si>
  <si>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</si>
  <si>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</si>
  <si>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</si>
  <si>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</si>
  <si>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</si>
  <si>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</si>
  <si>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</si>
  <si>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</si>
  <si>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</si>
  <si>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</si>
  <si>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</si>
  <si>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</si>
  <si>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</si>
  <si>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</si>
  <si>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</si>
  <si>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</si>
  <si>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</si>
  <si>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</si>
  <si>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</si>
  <si>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</si>
  <si>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</si>
  <si>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</si>
  <si>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</si>
  <si>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</si>
  <si>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</si>
  <si>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</si>
  <si>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</si>
  <si>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</si>
  <si>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</si>
  <si>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</si>
  <si>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</si>
  <si>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</si>
  <si>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</si>
  <si>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</si>
  <si>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</si>
  <si>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</si>
  <si>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</si>
  <si>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</si>
  <si>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</si>
  <si>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</si>
  <si>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</si>
  <si>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</si>
  <si>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</si>
  <si>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</si>
  <si>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</si>
  <si>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</si>
  <si>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</si>
  <si>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</si>
  <si>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</si>
  <si>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</si>
  <si>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</si>
  <si>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</si>
  <si>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</si>
  <si>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</si>
  <si>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</si>
  <si>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</si>
  <si>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</si>
  <si>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</si>
  <si>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</si>
  <si>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</si>
  <si>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</si>
  <si>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</si>
  <si>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</si>
  <si>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</si>
  <si>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</si>
  <si>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</si>
  <si>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</si>
  <si>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</si>
  <si>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</si>
  <si>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</si>
  <si>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</si>
  <si>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</si>
  <si>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</si>
  <si>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</si>
  <si>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</si>
  <si>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</si>
  <si>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</si>
  <si>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</si>
  <si>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</si>
  <si>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</si>
  <si>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</si>
  <si>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</si>
  <si>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</si>
  <si>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</si>
  <si>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</si>
  <si>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</si>
  <si>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</si>
  <si>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</si>
  <si>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</si>
  <si>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</si>
  <si>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</si>
  <si>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</si>
  <si>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</si>
  <si>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</si>
  <si>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</si>
  <si>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</si>
  <si>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</si>
  <si>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</si>
  <si>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</si>
  <si>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</si>
  <si>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</si>
  <si>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</si>
  <si>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</si>
  <si>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</si>
  <si>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</si>
  <si>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</si>
  <si>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</si>
  <si>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</si>
  <si>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</si>
  <si>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</si>
  <si>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</si>
  <si>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</si>
  <si>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</si>
  <si>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</si>
  <si>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</si>
  <si>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</si>
  <si>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</si>
  <si>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</si>
  <si>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</si>
  <si>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</si>
  <si>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</si>
  <si>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</si>
  <si>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</si>
  <si>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</si>
  <si>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</si>
  <si>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</si>
  <si>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</si>
  <si>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</si>
  <si>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</si>
  <si>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</si>
  <si>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</si>
  <si>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</si>
  <si>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</si>
  <si>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</si>
  <si>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</si>
  <si>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</si>
  <si>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</si>
  <si>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</si>
  <si>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</si>
  <si>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</si>
  <si>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</si>
  <si>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</si>
  <si>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</si>
  <si>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</si>
  <si>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</si>
  <si>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</si>
  <si>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</si>
  <si>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</si>
  <si>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</si>
  <si>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</si>
  <si>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</si>
  <si>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</si>
  <si>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</si>
  <si>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</si>
  <si>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</si>
  <si>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</si>
  <si>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</si>
  <si>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</si>
  <si>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</si>
  <si>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</si>
  <si>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</si>
  <si>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</si>
  <si>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</si>
  <si>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</si>
  <si>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</si>
  <si>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</si>
  <si>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</si>
  <si>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</si>
  <si>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</si>
  <si>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</si>
  <si>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</si>
  <si>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</si>
  <si>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</si>
  <si>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</si>
  <si>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</si>
  <si>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</si>
  <si>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</si>
  <si>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</si>
  <si>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</si>
  <si>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</si>
  <si>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</si>
  <si>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</si>
  <si>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</si>
  <si>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</si>
  <si>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</si>
  <si>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</si>
  <si>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</si>
  <si>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</si>
  <si>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</si>
  <si>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</si>
  <si>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</si>
  <si>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</si>
  <si>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</si>
  <si>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</si>
  <si>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</si>
  <si>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</si>
  <si>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</si>
  <si>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</si>
  <si>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</si>
  <si>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</si>
  <si>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</si>
  <si>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</si>
  <si>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</si>
  <si>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</si>
  <si>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</si>
  <si>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</si>
  <si>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</si>
  <si>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</si>
  <si>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</si>
  <si>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</si>
  <si>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</si>
  <si>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</si>
  <si>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</si>
  <si>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</si>
  <si>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</si>
  <si>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</si>
  <si>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</si>
  <si>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</si>
  <si>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</si>
  <si>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</si>
  <si>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</si>
  <si>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</si>
  <si>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</si>
  <si>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</si>
  <si>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</si>
  <si>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</si>
  <si>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</si>
  <si>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</si>
  <si>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</si>
  <si>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</si>
  <si>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</si>
  <si>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</si>
  <si>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</si>
  <si>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</si>
  <si>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</si>
  <si>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</si>
  <si>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</si>
  <si>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</si>
  <si>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</si>
  <si>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</si>
  <si>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</si>
  <si>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</si>
  <si>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</si>
  <si>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</si>
  <si>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</si>
  <si>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</si>
  <si>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</si>
  <si>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</si>
  <si>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</si>
  <si>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</si>
  <si>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</si>
  <si>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</si>
  <si>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</si>
  <si>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</si>
  <si>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</si>
  <si>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</si>
  <si>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</si>
  <si>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</si>
  <si>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</si>
  <si>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</si>
  <si>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</si>
  <si>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</si>
  <si>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</si>
  <si>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</si>
  <si>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</si>
  <si>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</si>
  <si>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</si>
  <si>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</si>
  <si>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</si>
  <si>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</si>
  <si>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</si>
  <si>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</si>
  <si>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</si>
  <si>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</si>
  <si>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</si>
  <si>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</si>
  <si>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</si>
  <si>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</si>
  <si>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</si>
  <si>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</si>
  <si>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</si>
  <si>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</si>
  <si>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</si>
  <si>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</si>
  <si>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</si>
  <si>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</si>
  <si>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</si>
  <si>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</si>
  <si>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</si>
  <si>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</si>
  <si>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</si>
  <si>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</si>
  <si>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</si>
  <si>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</si>
  <si>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</si>
  <si>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</si>
  <si>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</si>
  <si>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</si>
  <si>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</si>
  <si>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</si>
  <si>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</si>
  <si>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</si>
  <si>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</si>
  <si>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</si>
  <si>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</si>
  <si>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</si>
  <si>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</si>
  <si>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</si>
  <si>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</si>
  <si>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</si>
  <si>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</si>
  <si>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</si>
  <si>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</si>
  <si>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</si>
  <si>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</si>
  <si>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</si>
  <si>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</si>
  <si>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</si>
  <si>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</si>
  <si>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</si>
  <si>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</si>
  <si>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</si>
  <si>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</si>
  <si>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</si>
  <si>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</si>
  <si>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</si>
  <si>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</si>
  <si>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</si>
  <si>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</si>
  <si>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</si>
  <si>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</si>
  <si>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</si>
  <si>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</si>
  <si>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</si>
  <si>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</si>
  <si>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</si>
  <si>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</si>
  <si>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</si>
  <si>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</si>
  <si>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</si>
  <si>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</si>
  <si>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</si>
  <si>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</si>
  <si>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</si>
  <si>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</si>
  <si>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</si>
  <si>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</si>
  <si>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</si>
  <si>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</si>
  <si>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</si>
  <si>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</si>
  <si>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</si>
  <si>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</si>
  <si>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</si>
  <si>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</si>
  <si>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</si>
  <si>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</si>
  <si>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</si>
  <si>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</si>
  <si>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</si>
  <si>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</si>
  <si>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</si>
  <si>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</si>
  <si>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</si>
  <si>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</si>
  <si>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</si>
  <si>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</si>
  <si>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</si>
  <si>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</si>
  <si>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</si>
  <si>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</si>
  <si>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</si>
  <si>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</si>
  <si>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</si>
  <si>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</si>
  <si>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</si>
  <si>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</si>
  <si>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</si>
  <si>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</si>
  <si>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</si>
  <si>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</si>
  <si>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</si>
  <si>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</si>
  <si>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</si>
  <si>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</si>
  <si>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</si>
  <si>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</si>
  <si>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</si>
  <si>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</si>
  <si>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</si>
  <si>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</si>
  <si>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</si>
  <si>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</si>
  <si>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</si>
  <si>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</si>
  <si>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</si>
  <si>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</si>
  <si>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</si>
  <si>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</si>
  <si>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</si>
  <si>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</si>
  <si>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</si>
  <si>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</si>
  <si>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</si>
  <si>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</si>
  <si>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</si>
  <si>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</si>
  <si>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</si>
  <si>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</si>
  <si>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</si>
  <si>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</si>
  <si>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</si>
  <si>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</si>
  <si>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</si>
  <si>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</si>
  <si>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</si>
  <si>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</si>
  <si>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</si>
  <si>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</si>
  <si>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</si>
  <si>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</si>
  <si>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</si>
  <si>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</si>
  <si>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</si>
  <si>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</si>
  <si>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</si>
  <si>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</si>
  <si>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</si>
  <si>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</si>
  <si>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</si>
  <si>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</si>
  <si>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</si>
  <si>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</si>
  <si>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</si>
  <si>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</si>
  <si>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</si>
  <si>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</si>
  <si>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</si>
  <si>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</si>
  <si>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</si>
  <si>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</si>
  <si>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</si>
  <si>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</si>
  <si>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</si>
  <si>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</si>
  <si>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</si>
  <si>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</si>
  <si>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</si>
  <si>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</si>
  <si>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</si>
  <si>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</si>
  <si>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</si>
  <si>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</si>
  <si>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</si>
  <si>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</si>
  <si>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</si>
  <si>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</si>
  <si>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</si>
  <si>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</si>
  <si>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</si>
  <si>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</si>
  <si>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</si>
  <si>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</si>
  <si>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</si>
  <si>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</si>
  <si>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</si>
  <si>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</si>
  <si>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</si>
  <si>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</si>
  <si>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</si>
  <si>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</si>
  <si>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</si>
  <si>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</si>
  <si>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</si>
  <si>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</si>
  <si>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</si>
  <si>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</si>
  <si>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</si>
  <si>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</si>
  <si>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</si>
  <si>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</si>
  <si>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</si>
  <si>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</si>
  <si>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</si>
  <si>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</si>
  <si>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</si>
  <si>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</si>
  <si>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</si>
  <si>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</si>
  <si>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</si>
  <si>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</si>
  <si>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</si>
  <si>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</si>
  <si>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</si>
  <si>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</si>
  <si>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</si>
  <si>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</si>
  <si>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</si>
  <si>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</si>
  <si>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</si>
  <si>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</si>
  <si>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</si>
  <si>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</si>
  <si>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</si>
  <si>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</si>
  <si>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</si>
  <si>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</si>
  <si>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</si>
  <si>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</si>
  <si>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</si>
  <si>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</si>
  <si>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</si>
  <si>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</si>
  <si>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</si>
  <si>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</si>
  <si>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</si>
  <si>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</si>
  <si>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</si>
  <si>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</si>
  <si>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</si>
  <si>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</si>
  <si>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</si>
  <si>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</si>
  <si>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</si>
  <si>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</si>
  <si>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</si>
  <si>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</si>
  <si>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</si>
  <si>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</si>
  <si>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</si>
  <si>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</si>
  <si>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</si>
  <si>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</si>
  <si>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</si>
  <si>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</si>
  <si>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</si>
  <si>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</si>
  <si>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</si>
  <si>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</si>
  <si>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</si>
  <si>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</si>
  <si>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</si>
  <si>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</si>
  <si>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</si>
  <si>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</si>
  <si>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</si>
  <si>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</si>
  <si>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</si>
  <si>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</si>
  <si>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</si>
  <si>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</si>
  <si>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</si>
  <si>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</si>
  <si>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</si>
  <si>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</si>
  <si>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</si>
  <si>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</si>
  <si>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</si>
  <si>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</si>
  <si>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</si>
  <si>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</si>
  <si>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</si>
  <si>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</si>
  <si>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</si>
  <si>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</si>
  <si>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</si>
  <si>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</si>
  <si>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</si>
  <si>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</si>
  <si>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</si>
  <si>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</si>
  <si>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</si>
  <si>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</si>
  <si>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</si>
  <si>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</si>
  <si>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</si>
  <si>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</si>
  <si>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</si>
  <si>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</si>
  <si>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</si>
  <si>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</si>
  <si>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</si>
  <si>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</si>
  <si>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</si>
  <si>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</si>
  <si>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</si>
  <si>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</si>
  <si>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</si>
  <si>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</si>
  <si>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</si>
  <si>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</si>
  <si>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</si>
  <si>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</si>
  <si>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</si>
  <si>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</si>
  <si>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</si>
  <si>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</si>
  <si>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</si>
  <si>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</si>
  <si>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</si>
  <si>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</si>
  <si>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</si>
  <si>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</si>
  <si>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</si>
  <si>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</si>
  <si>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</si>
  <si>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</si>
  <si>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</si>
  <si>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</si>
  <si>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</si>
  <si>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</si>
  <si>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</si>
  <si>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</si>
  <si>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</si>
  <si>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</si>
  <si>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</si>
  <si>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</si>
  <si>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Atama Servisi Görevlisi</t>
  </si>
  <si>
    <t>Atama Servisi Sorumlusu</t>
  </si>
  <si>
    <t>Atama Servisi Yöneticisi</t>
  </si>
  <si>
    <t>Bilgisayar,</t>
  </si>
  <si>
    <t>Yazıcı</t>
  </si>
  <si>
    <t>Fotokopi Makinası</t>
  </si>
  <si>
    <t>Faks</t>
  </si>
  <si>
    <t>PEROP</t>
  </si>
  <si>
    <t>HİTAP</t>
  </si>
  <si>
    <t>Emeklilik Talebinin Gelmesi</t>
  </si>
  <si>
    <t>Emeklilik Talep Dilekçesi</t>
  </si>
  <si>
    <t>Cevap Yazısı</t>
  </si>
  <si>
    <t>Kişi Bilgi ve Belgeleri</t>
  </si>
  <si>
    <t>2.1</t>
  </si>
  <si>
    <t>Malbildirim Beyannamesi</t>
  </si>
  <si>
    <t>2.2</t>
  </si>
  <si>
    <t>2.3</t>
  </si>
  <si>
    <t>2.4</t>
  </si>
  <si>
    <t>Nüfus Cüzdan Fotokopisi</t>
  </si>
  <si>
    <t>Kimlik Talep Formu</t>
  </si>
  <si>
    <t>Kimlik Belgesi</t>
  </si>
  <si>
    <t>1</t>
  </si>
  <si>
    <t>2</t>
  </si>
  <si>
    <t>Görevinden Ayrılışının SGK Yazılması</t>
  </si>
  <si>
    <t>3</t>
  </si>
  <si>
    <t>Emeklilik Onayı</t>
  </si>
  <si>
    <t>4</t>
  </si>
  <si>
    <t>Görevinden Ayrılış Yazısı</t>
  </si>
  <si>
    <t>5</t>
  </si>
  <si>
    <t>Geçici 205.Maddesi</t>
  </si>
  <si>
    <t xml:space="preserve">5434 Sayılı Emekli Sandığı Kanunu </t>
  </si>
  <si>
    <t>5510 Sayılı Sosyal Güvenlik Kurumu</t>
  </si>
  <si>
    <t>Tümü</t>
  </si>
  <si>
    <t>PEROP Kullanım Klavuzu</t>
  </si>
  <si>
    <t>Personel Genel Müdürlüğünün 2014/1 Nolu Genelgesi</t>
  </si>
  <si>
    <t>HİTAP Kullanım Klavuzu</t>
  </si>
  <si>
    <t>Emeklilik Talep Formu</t>
  </si>
  <si>
    <t>Malbildirim Formu</t>
  </si>
  <si>
    <t>Kişinin Hizmetinin Hesaplanması</t>
  </si>
  <si>
    <t>Her Seferinde</t>
  </si>
  <si>
    <t>Personel Öözlük İşlemleri Bilgisi</t>
  </si>
  <si>
    <t>Yönetici</t>
  </si>
  <si>
    <t>Yazılı</t>
  </si>
  <si>
    <t>Onay Alma</t>
  </si>
  <si>
    <t>Malzeme/Ekipman</t>
  </si>
  <si>
    <t>4 Tane Bilgisayar</t>
  </si>
  <si>
    <t>4 Bilgisayar Maliyeti</t>
  </si>
  <si>
    <t>Bilgisayar Sayısının Yetrsiz Olması</t>
  </si>
  <si>
    <t>Daha Hızlı ve Verimli Bir şekilde çalışma</t>
  </si>
  <si>
    <t>PEROP Sisteminin Yetersiz kalması</t>
  </si>
  <si>
    <t>Personele Mevzuatla İlgili Eğitim Verilmesi</t>
  </si>
  <si>
    <t>Emekilik Modülünün Güncellenmesi</t>
  </si>
  <si>
    <t xml:space="preserve">İşlemlerin Hatasız Olması </t>
  </si>
  <si>
    <t>Yazılım Güncellenmesi</t>
  </si>
  <si>
    <t>Yazılım Maliyeti</t>
  </si>
  <si>
    <t>Personel Müdürlüğü</t>
  </si>
  <si>
    <t>Veri Hazırlama ve Kontrol İşletmeni</t>
  </si>
  <si>
    <t>657 Sayılı Kanun</t>
  </si>
  <si>
    <t>Emeklilik Onayının bağlı olduğu birime gönderilerek görevinden ayrılışının istenilmesi yazısının yazılması</t>
  </si>
  <si>
    <t>Hizmetinin Özlük Dosyasından Bakılarak İşe Giriş tarihinin hesaplanması, Sigortalı Hizmeti, Vekil Öğretmenliği, Resmi Kurumda Geçen Sigortalı Hizmeti,Askerlik Süresi ile askerlik süresinin borçlanmasının tespiti</t>
  </si>
  <si>
    <t>Defterdar Yardımcısı</t>
  </si>
  <si>
    <t xml:space="preserve">Defterdar  </t>
  </si>
  <si>
    <t>Vali Yardımcısı</t>
  </si>
  <si>
    <t xml:space="preserve">Vali  </t>
  </si>
  <si>
    <t>Emeklilik İşlemleri</t>
  </si>
  <si>
    <t>Emeklilik İşlemleri süreci</t>
  </si>
  <si>
    <t>Emeklilik İşlemlerinin Zamanında ve Doğru Yapılması</t>
  </si>
  <si>
    <t xml:space="preserve">Personel Müdürlüğü Süreç Grubu </t>
  </si>
  <si>
    <t>Açıktan Atama İşlem Süreci</t>
  </si>
  <si>
    <t>PEROP'tan İstekle Emeklilik Talebinin Alınmasıyla Başlayıp Emeklilik Onayının Alınarak SGK'ya Gönderilip Mutabakat Sağlanmasıyla Sona Erer</t>
  </si>
  <si>
    <t>Şanlıurfa Defterdarlığı</t>
  </si>
  <si>
    <t>İstekle Emeklilik Süreci</t>
  </si>
  <si>
    <t>Emeklilik Onayının Düzenlenerek Vali Yardımcısı (Vali a.) Tarafından İmzalanması</t>
  </si>
  <si>
    <t>Emeklilik Onayı İmzalanmak üzere Hazırlanır</t>
  </si>
  <si>
    <t>Atama Servisi Görevlisi 
Atama Servis Sorumlusu Yönetici Defterdar Yardımcısı Defterdar</t>
  </si>
  <si>
    <t>Vali Yardımcısı (Vali a.)</t>
  </si>
  <si>
    <t>Emeklilik Onayının Bağlı Olduğu Birime Ayrılışının Yapılması İçin Yazının Hazırlanması</t>
  </si>
  <si>
    <t>Emeklilik Onayının Bağlı Olduğu Birime Ayrılışının Yapılması İçin Yazının Hazırlanır</t>
  </si>
  <si>
    <t>Emeklilik Onayının Bağlı Olduğu Birime Ayrılışının Yapılması İçin Yazılan Yazının Defterdar Tarafından İmzalanması</t>
  </si>
  <si>
    <t xml:space="preserve">Atama Servisi Görevlisi 
Atama Servis Sorumlusu Yönetici Defterdar Yardımcısı </t>
  </si>
  <si>
    <t>Defterdar</t>
  </si>
  <si>
    <t>Emeklilik Onayı İle Bilgi ve Belgelerin SGK Göndermek Üzere Yazının Hazırlanması</t>
  </si>
  <si>
    <t>Emeklilik Onayı İle Bilgi ve Belgelerin SGK Göndermek Üzere Yazının Hazırlanır</t>
  </si>
  <si>
    <t>Emeklilik Onayı İle Bilgi ve Belgelerin SGK Göndermek Üzere Yazılan Yazının Defterdar Tarafından İmzalanması</t>
  </si>
  <si>
    <t>Tek Yönlü</t>
  </si>
  <si>
    <t>Halil ŞAKIR</t>
  </si>
  <si>
    <t>hsakir@muhasebat.gov.tr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</si>
</sst>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1"/>
      <color rgb="FF000000"/>
      <name val="Gill Sans MT"/>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70">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1" xfId="1" applyFill="1" applyBorder="1" applyAlignment="1" applyProtection="1">
      <alignment wrapText="1"/>
      <protection locked="0"/>
    </xf>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14" fontId="13" fillId="0" borderId="1" xfId="0" applyNumberFormat="1" applyFont="1" applyBorder="1" applyProtection="1">
      <protection locked="0"/>
    </xf>
    <xf numFmtId="0" fontId="39" fillId="0" borderId="0" xfId="0" applyFont="1"/>
    <xf numFmtId="0" fontId="1" fillId="0" borderId="0" xfId="0" applyFont="1" applyAlignment="1" applyProtection="1">
      <alignment vertical="center" wrapText="1"/>
      <protection locked="0"/>
    </xf>
    <xf numFmtId="0" fontId="36" fillId="3" borderId="1" xfId="1" applyFill="1" applyBorder="1" applyAlignment="1" applyProtection="1">
      <protection locked="0"/>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32" fillId="0" borderId="0" xfId="0" applyFont="1" applyAlignment="1">
      <alignment horizontal="center"/>
    </xf>
    <xf numFmtId="0" fontId="0" fillId="0" borderId="0" xfId="0"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32" fillId="0" borderId="0" xfId="0" applyFont="1" applyAlignment="1">
      <alignment horizontal="left"/>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4">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7962</xdr:colOff>
      <xdr:row>18</xdr:row>
      <xdr:rowOff>82485</xdr:rowOff>
    </xdr:from>
    <xdr:to>
      <xdr:col>15</xdr:col>
      <xdr:colOff>618539</xdr:colOff>
      <xdr:row>20</xdr:row>
      <xdr:rowOff>23868</xdr:rowOff>
    </xdr:to>
    <xdr:sp macro="" textlink="">
      <xdr:nvSpPr>
        <xdr:cNvPr id="54" name="7 Akış Çizelgesi: Belge"/>
        <xdr:cNvSpPr/>
      </xdr:nvSpPr>
      <xdr:spPr>
        <a:xfrm>
          <a:off x="10319810" y="4099550"/>
          <a:ext cx="610577" cy="37207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425599</xdr:colOff>
      <xdr:row>19</xdr:row>
      <xdr:rowOff>53176</xdr:rowOff>
    </xdr:from>
    <xdr:to>
      <xdr:col>15</xdr:col>
      <xdr:colOff>7962</xdr:colOff>
      <xdr:row>19</xdr:row>
      <xdr:rowOff>54805</xdr:rowOff>
    </xdr:to>
    <xdr:cxnSp macro="">
      <xdr:nvCxnSpPr>
        <xdr:cNvPr id="56" name="Düz Ok Bağlayıcısı 55"/>
        <xdr:cNvCxnSpPr>
          <a:endCxn id="54" idx="1"/>
        </xdr:cNvCxnSpPr>
      </xdr:nvCxnSpPr>
      <xdr:spPr>
        <a:xfrm flipV="1">
          <a:off x="10049990" y="4285589"/>
          <a:ext cx="269820" cy="16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604628</xdr:colOff>
      <xdr:row>4</xdr:row>
      <xdr:rowOff>115956</xdr:rowOff>
    </xdr:from>
    <xdr:to>
      <xdr:col>5</xdr:col>
      <xdr:colOff>339586</xdr:colOff>
      <xdr:row>7</xdr:row>
      <xdr:rowOff>91109</xdr:rowOff>
    </xdr:to>
    <xdr:sp macro="" textlink="">
      <xdr:nvSpPr>
        <xdr:cNvPr id="50" name="4 Akış Çizelgesi: Sonlandırıcı"/>
        <xdr:cNvSpPr/>
      </xdr:nvSpPr>
      <xdr:spPr>
        <a:xfrm>
          <a:off x="2666998" y="1118152"/>
          <a:ext cx="1109871" cy="621196"/>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Emeklilik</a:t>
          </a:r>
          <a:r>
            <a:rPr lang="tr-TR" baseline="0"/>
            <a:t> Talebinin Gelmesi</a:t>
          </a:r>
          <a:endParaRPr lang="tr-TR"/>
        </a:p>
      </xdr:txBody>
    </xdr:sp>
    <xdr:clientData/>
  </xdr:twoCellAnchor>
  <xdr:twoCellAnchor>
    <xdr:from>
      <xdr:col>3</xdr:col>
      <xdr:colOff>198781</xdr:colOff>
      <xdr:row>8</xdr:row>
      <xdr:rowOff>107675</xdr:rowOff>
    </xdr:from>
    <xdr:to>
      <xdr:col>6</xdr:col>
      <xdr:colOff>49695</xdr:colOff>
      <xdr:row>10</xdr:row>
      <xdr:rowOff>190501</xdr:rowOff>
    </xdr:to>
    <xdr:sp macro="" textlink="">
      <xdr:nvSpPr>
        <xdr:cNvPr id="55" name="1 Akış Çizelgesi: İşlem"/>
        <xdr:cNvSpPr/>
      </xdr:nvSpPr>
      <xdr:spPr>
        <a:xfrm>
          <a:off x="2261151" y="1971262"/>
          <a:ext cx="1913283" cy="51352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Yaş ve Süre Hesaplanmasının Yapılması ve Kontrol</a:t>
          </a:r>
          <a:r>
            <a:rPr lang="tr-TR" baseline="0"/>
            <a:t> Edilmesi</a:t>
          </a:r>
        </a:p>
        <a:p>
          <a:endParaRPr lang="tr-TR"/>
        </a:p>
      </xdr:txBody>
    </xdr:sp>
    <xdr:clientData/>
  </xdr:twoCellAnchor>
  <xdr:twoCellAnchor>
    <xdr:from>
      <xdr:col>4</xdr:col>
      <xdr:colOff>472108</xdr:colOff>
      <xdr:row>7</xdr:row>
      <xdr:rowOff>91109</xdr:rowOff>
    </xdr:from>
    <xdr:to>
      <xdr:col>4</xdr:col>
      <xdr:colOff>480391</xdr:colOff>
      <xdr:row>8</xdr:row>
      <xdr:rowOff>132521</xdr:rowOff>
    </xdr:to>
    <xdr:cxnSp macro="">
      <xdr:nvCxnSpPr>
        <xdr:cNvPr id="58" name="57 Düz Ok Bağlayıcısı"/>
        <xdr:cNvCxnSpPr>
          <a:stCxn id="50" idx="2"/>
        </xdr:cNvCxnSpPr>
      </xdr:nvCxnSpPr>
      <xdr:spPr>
        <a:xfrm>
          <a:off x="3221934" y="1739348"/>
          <a:ext cx="8283" cy="2567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215348</xdr:colOff>
      <xdr:row>13</xdr:row>
      <xdr:rowOff>74543</xdr:rowOff>
    </xdr:from>
    <xdr:to>
      <xdr:col>5</xdr:col>
      <xdr:colOff>40776</xdr:colOff>
      <xdr:row>14</xdr:row>
      <xdr:rowOff>89206</xdr:rowOff>
    </xdr:to>
    <xdr:sp macro="" textlink="">
      <xdr:nvSpPr>
        <xdr:cNvPr id="62" name="5 Akış Çizelgesi: Karar"/>
        <xdr:cNvSpPr/>
      </xdr:nvSpPr>
      <xdr:spPr>
        <a:xfrm>
          <a:off x="2965174" y="3014869"/>
          <a:ext cx="512885" cy="23001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6</xdr:col>
      <xdr:colOff>8283</xdr:colOff>
      <xdr:row>14</xdr:row>
      <xdr:rowOff>182217</xdr:rowOff>
    </xdr:from>
    <xdr:to>
      <xdr:col>7</xdr:col>
      <xdr:colOff>223630</xdr:colOff>
      <xdr:row>16</xdr:row>
      <xdr:rowOff>124237</xdr:rowOff>
    </xdr:to>
    <xdr:sp macro="" textlink="">
      <xdr:nvSpPr>
        <xdr:cNvPr id="71" name="4 Akış Çizelgesi: Sonlandırıcı"/>
        <xdr:cNvSpPr/>
      </xdr:nvSpPr>
      <xdr:spPr>
        <a:xfrm>
          <a:off x="4133022" y="3337891"/>
          <a:ext cx="902804" cy="372716"/>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Uygun Değil</a:t>
          </a:r>
        </a:p>
      </xdr:txBody>
    </xdr:sp>
    <xdr:clientData/>
  </xdr:twoCellAnchor>
  <xdr:twoCellAnchor>
    <xdr:from>
      <xdr:col>5</xdr:col>
      <xdr:colOff>40776</xdr:colOff>
      <xdr:row>13</xdr:row>
      <xdr:rowOff>189549</xdr:rowOff>
    </xdr:from>
    <xdr:to>
      <xdr:col>6</xdr:col>
      <xdr:colOff>459685</xdr:colOff>
      <xdr:row>14</xdr:row>
      <xdr:rowOff>182217</xdr:rowOff>
    </xdr:to>
    <xdr:cxnSp macro="">
      <xdr:nvCxnSpPr>
        <xdr:cNvPr id="75" name="74 Şekil"/>
        <xdr:cNvCxnSpPr>
          <a:stCxn id="62" idx="3"/>
          <a:endCxn id="71" idx="0"/>
        </xdr:cNvCxnSpPr>
      </xdr:nvCxnSpPr>
      <xdr:spPr>
        <a:xfrm>
          <a:off x="3478059" y="3129875"/>
          <a:ext cx="1106365" cy="20801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467967</xdr:colOff>
      <xdr:row>10</xdr:row>
      <xdr:rowOff>190501</xdr:rowOff>
    </xdr:from>
    <xdr:to>
      <xdr:col>4</xdr:col>
      <xdr:colOff>480391</xdr:colOff>
      <xdr:row>13</xdr:row>
      <xdr:rowOff>99390</xdr:rowOff>
    </xdr:to>
    <xdr:cxnSp macro="">
      <xdr:nvCxnSpPr>
        <xdr:cNvPr id="77" name="76 Düz Ok Bağlayıcısı"/>
        <xdr:cNvCxnSpPr>
          <a:stCxn id="55" idx="2"/>
        </xdr:cNvCxnSpPr>
      </xdr:nvCxnSpPr>
      <xdr:spPr>
        <a:xfrm rot="16200000" flipH="1">
          <a:off x="2946539" y="2756038"/>
          <a:ext cx="554932" cy="124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165652</xdr:colOff>
      <xdr:row>15</xdr:row>
      <xdr:rowOff>16564</xdr:rowOff>
    </xdr:from>
    <xdr:to>
      <xdr:col>2</xdr:col>
      <xdr:colOff>282886</xdr:colOff>
      <xdr:row>16</xdr:row>
      <xdr:rowOff>31218</xdr:rowOff>
    </xdr:to>
    <xdr:sp macro="" textlink="">
      <xdr:nvSpPr>
        <xdr:cNvPr id="80" name="4 Akış Çizelgesi: Sonlandırıcı"/>
        <xdr:cNvSpPr/>
      </xdr:nvSpPr>
      <xdr:spPr>
        <a:xfrm>
          <a:off x="853109" y="3387586"/>
          <a:ext cx="804690" cy="23000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Uygun</a:t>
          </a:r>
        </a:p>
      </xdr:txBody>
    </xdr:sp>
    <xdr:clientData/>
  </xdr:twoCellAnchor>
  <xdr:twoCellAnchor>
    <xdr:from>
      <xdr:col>1</xdr:col>
      <xdr:colOff>567997</xdr:colOff>
      <xdr:row>13</xdr:row>
      <xdr:rowOff>189548</xdr:rowOff>
    </xdr:from>
    <xdr:to>
      <xdr:col>4</xdr:col>
      <xdr:colOff>215348</xdr:colOff>
      <xdr:row>15</xdr:row>
      <xdr:rowOff>16563</xdr:rowOff>
    </xdr:to>
    <xdr:cxnSp macro="">
      <xdr:nvCxnSpPr>
        <xdr:cNvPr id="82" name="81 Şekil"/>
        <xdr:cNvCxnSpPr>
          <a:stCxn id="62" idx="1"/>
          <a:endCxn id="80" idx="0"/>
        </xdr:cNvCxnSpPr>
      </xdr:nvCxnSpPr>
      <xdr:spPr>
        <a:xfrm rot="10800000" flipV="1">
          <a:off x="1255454" y="3129874"/>
          <a:ext cx="1709720" cy="25771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149087</xdr:colOff>
      <xdr:row>21</xdr:row>
      <xdr:rowOff>0</xdr:rowOff>
    </xdr:from>
    <xdr:to>
      <xdr:col>8</xdr:col>
      <xdr:colOff>132522</xdr:colOff>
      <xdr:row>23</xdr:row>
      <xdr:rowOff>165652</xdr:rowOff>
    </xdr:to>
    <xdr:sp macro="" textlink="">
      <xdr:nvSpPr>
        <xdr:cNvPr id="93" name="1 Akış Çizelgesi: İşlem"/>
        <xdr:cNvSpPr/>
      </xdr:nvSpPr>
      <xdr:spPr>
        <a:xfrm>
          <a:off x="3586370" y="4663109"/>
          <a:ext cx="2045804" cy="596347"/>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a:p>
          <a:r>
            <a:rPr lang="tr-TR"/>
            <a:t>Uygun Görülmediğine İlişkin Yazının Defterdar Tarafından İmzalanması</a:t>
          </a:r>
        </a:p>
        <a:p>
          <a:r>
            <a:rPr lang="tr-TR"/>
            <a:t> </a:t>
          </a:r>
        </a:p>
      </xdr:txBody>
    </xdr:sp>
    <xdr:clientData/>
  </xdr:twoCellAnchor>
  <xdr:twoCellAnchor>
    <xdr:from>
      <xdr:col>8</xdr:col>
      <xdr:colOff>57981</xdr:colOff>
      <xdr:row>17</xdr:row>
      <xdr:rowOff>57979</xdr:rowOff>
    </xdr:from>
    <xdr:to>
      <xdr:col>8</xdr:col>
      <xdr:colOff>667283</xdr:colOff>
      <xdr:row>20</xdr:row>
      <xdr:rowOff>82827</xdr:rowOff>
    </xdr:to>
    <xdr:sp macro="" textlink="">
      <xdr:nvSpPr>
        <xdr:cNvPr id="94" name="7 Akış Çizelgesi: Belge"/>
        <xdr:cNvSpPr/>
      </xdr:nvSpPr>
      <xdr:spPr>
        <a:xfrm>
          <a:off x="5557633" y="3859696"/>
          <a:ext cx="609302" cy="670892"/>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Cevap Yazısı</a:t>
          </a:r>
        </a:p>
      </xdr:txBody>
    </xdr:sp>
    <xdr:clientData/>
  </xdr:twoCellAnchor>
  <xdr:twoCellAnchor>
    <xdr:from>
      <xdr:col>6</xdr:col>
      <xdr:colOff>459685</xdr:colOff>
      <xdr:row>16</xdr:row>
      <xdr:rowOff>124236</xdr:rowOff>
    </xdr:from>
    <xdr:to>
      <xdr:col>6</xdr:col>
      <xdr:colOff>463826</xdr:colOff>
      <xdr:row>17</xdr:row>
      <xdr:rowOff>157372</xdr:rowOff>
    </xdr:to>
    <xdr:cxnSp macro="">
      <xdr:nvCxnSpPr>
        <xdr:cNvPr id="97" name="96 Düz Ok Bağlayıcısı"/>
        <xdr:cNvCxnSpPr>
          <a:stCxn id="71" idx="2"/>
        </xdr:cNvCxnSpPr>
      </xdr:nvCxnSpPr>
      <xdr:spPr>
        <a:xfrm rot="16200000" flipH="1">
          <a:off x="4462253" y="3832777"/>
          <a:ext cx="248483" cy="414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579783</xdr:colOff>
      <xdr:row>18</xdr:row>
      <xdr:rowOff>169794</xdr:rowOff>
    </xdr:from>
    <xdr:to>
      <xdr:col>8</xdr:col>
      <xdr:colOff>57981</xdr:colOff>
      <xdr:row>18</xdr:row>
      <xdr:rowOff>178077</xdr:rowOff>
    </xdr:to>
    <xdr:cxnSp macro="">
      <xdr:nvCxnSpPr>
        <xdr:cNvPr id="99" name="98 Düz Ok Bağlayıcısı"/>
        <xdr:cNvCxnSpPr>
          <a:stCxn id="69" idx="3"/>
          <a:endCxn id="94" idx="1"/>
        </xdr:cNvCxnSpPr>
      </xdr:nvCxnSpPr>
      <xdr:spPr>
        <a:xfrm>
          <a:off x="5391979" y="4186859"/>
          <a:ext cx="165654" cy="828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397565</xdr:colOff>
      <xdr:row>20</xdr:row>
      <xdr:rowOff>157368</xdr:rowOff>
    </xdr:from>
    <xdr:to>
      <xdr:col>3</xdr:col>
      <xdr:colOff>107672</xdr:colOff>
      <xdr:row>23</xdr:row>
      <xdr:rowOff>149086</xdr:rowOff>
    </xdr:to>
    <xdr:sp macro="" textlink="">
      <xdr:nvSpPr>
        <xdr:cNvPr id="101" name="1 Akış Çizelgesi: İşlem"/>
        <xdr:cNvSpPr/>
      </xdr:nvSpPr>
      <xdr:spPr>
        <a:xfrm>
          <a:off x="397565" y="4605129"/>
          <a:ext cx="1772477" cy="63776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a:p>
          <a:r>
            <a:rPr lang="tr-TR"/>
            <a:t>Hazırlanan Emeklilik Onayının Vali Yardımcısı (Vali a.) tarafından İmzalanması</a:t>
          </a:r>
        </a:p>
        <a:p>
          <a:endParaRPr lang="tr-TR"/>
        </a:p>
      </xdr:txBody>
    </xdr:sp>
    <xdr:clientData/>
  </xdr:twoCellAnchor>
  <xdr:twoCellAnchor>
    <xdr:from>
      <xdr:col>0</xdr:col>
      <xdr:colOff>231913</xdr:colOff>
      <xdr:row>24</xdr:row>
      <xdr:rowOff>190501</xdr:rowOff>
    </xdr:from>
    <xdr:to>
      <xdr:col>3</xdr:col>
      <xdr:colOff>273326</xdr:colOff>
      <xdr:row>28</xdr:row>
      <xdr:rowOff>99391</xdr:rowOff>
    </xdr:to>
    <xdr:sp macro="" textlink="">
      <xdr:nvSpPr>
        <xdr:cNvPr id="102" name="1 Akış Çizelgesi: İşlem"/>
        <xdr:cNvSpPr/>
      </xdr:nvSpPr>
      <xdr:spPr>
        <a:xfrm>
          <a:off x="231913" y="5499653"/>
          <a:ext cx="2103783" cy="77028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Onay Alındıktan Sonra Bağlı Olduğu Birime Görevden Ayrılması ve İligiliye Ait Bilgi ve Belgelerin Gönderilmesi ne İlişkin Üst</a:t>
          </a:r>
          <a:r>
            <a:rPr lang="tr-TR" baseline="0"/>
            <a:t> Yazının Hazırlanması</a:t>
          </a:r>
          <a:endParaRPr lang="tr-TR"/>
        </a:p>
      </xdr:txBody>
    </xdr:sp>
    <xdr:clientData/>
  </xdr:twoCellAnchor>
  <xdr:twoCellAnchor>
    <xdr:from>
      <xdr:col>1</xdr:col>
      <xdr:colOff>559716</xdr:colOff>
      <xdr:row>16</xdr:row>
      <xdr:rowOff>47785</xdr:rowOff>
    </xdr:from>
    <xdr:to>
      <xdr:col>1</xdr:col>
      <xdr:colOff>563218</xdr:colOff>
      <xdr:row>17</xdr:row>
      <xdr:rowOff>99394</xdr:rowOff>
    </xdr:to>
    <xdr:cxnSp macro="">
      <xdr:nvCxnSpPr>
        <xdr:cNvPr id="104" name="103 Düz Ok Bağlayıcısı"/>
        <xdr:cNvCxnSpPr/>
      </xdr:nvCxnSpPr>
      <xdr:spPr>
        <a:xfrm rot="16200000" flipH="1">
          <a:off x="1115446" y="3765882"/>
          <a:ext cx="266956" cy="350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596347</xdr:colOff>
      <xdr:row>23</xdr:row>
      <xdr:rowOff>149085</xdr:rowOff>
    </xdr:from>
    <xdr:to>
      <xdr:col>1</xdr:col>
      <xdr:colOff>596348</xdr:colOff>
      <xdr:row>24</xdr:row>
      <xdr:rowOff>190500</xdr:rowOff>
    </xdr:to>
    <xdr:cxnSp macro="">
      <xdr:nvCxnSpPr>
        <xdr:cNvPr id="106" name="105 Düz Ok Bağlayıcısı"/>
        <xdr:cNvCxnSpPr>
          <a:stCxn id="101" idx="2"/>
          <a:endCxn id="102" idx="0"/>
        </xdr:cNvCxnSpPr>
      </xdr:nvCxnSpPr>
      <xdr:spPr>
        <a:xfrm rot="16200000" flipH="1">
          <a:off x="1155423" y="5371270"/>
          <a:ext cx="256763" cy="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364435</xdr:colOff>
      <xdr:row>32</xdr:row>
      <xdr:rowOff>124239</xdr:rowOff>
    </xdr:from>
    <xdr:to>
      <xdr:col>5</xdr:col>
      <xdr:colOff>116593</xdr:colOff>
      <xdr:row>33</xdr:row>
      <xdr:rowOff>201230</xdr:rowOff>
    </xdr:to>
    <xdr:sp macro="" textlink="">
      <xdr:nvSpPr>
        <xdr:cNvPr id="110" name="109 Akış Çizelgesi: Bağlayıcı"/>
        <xdr:cNvSpPr/>
      </xdr:nvSpPr>
      <xdr:spPr>
        <a:xfrm>
          <a:off x="3114261" y="7156174"/>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1</a:t>
          </a:r>
        </a:p>
      </xdr:txBody>
    </xdr:sp>
    <xdr:clientData/>
  </xdr:twoCellAnchor>
  <xdr:twoCellAnchor>
    <xdr:from>
      <xdr:col>2</xdr:col>
      <xdr:colOff>0</xdr:colOff>
      <xdr:row>4</xdr:row>
      <xdr:rowOff>8283</xdr:rowOff>
    </xdr:from>
    <xdr:to>
      <xdr:col>3</xdr:col>
      <xdr:colOff>314739</xdr:colOff>
      <xdr:row>8</xdr:row>
      <xdr:rowOff>8284</xdr:rowOff>
    </xdr:to>
    <xdr:sp macro="" textlink="">
      <xdr:nvSpPr>
        <xdr:cNvPr id="115" name="7 Akış Çizelgesi: Belge"/>
        <xdr:cNvSpPr/>
      </xdr:nvSpPr>
      <xdr:spPr>
        <a:xfrm>
          <a:off x="1374913" y="1010479"/>
          <a:ext cx="1002196" cy="861392"/>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Emeklilik Telap Dilekçesi</a:t>
          </a:r>
        </a:p>
      </xdr:txBody>
    </xdr:sp>
    <xdr:clientData/>
  </xdr:twoCellAnchor>
  <xdr:twoCellAnchor>
    <xdr:from>
      <xdr:col>3</xdr:col>
      <xdr:colOff>314739</xdr:colOff>
      <xdr:row>5</xdr:row>
      <xdr:rowOff>211207</xdr:rowOff>
    </xdr:from>
    <xdr:to>
      <xdr:col>3</xdr:col>
      <xdr:colOff>604628</xdr:colOff>
      <xdr:row>6</xdr:row>
      <xdr:rowOff>8284</xdr:rowOff>
    </xdr:to>
    <xdr:cxnSp macro="">
      <xdr:nvCxnSpPr>
        <xdr:cNvPr id="117" name="116 Düz Ok Bağlayıcısı"/>
        <xdr:cNvCxnSpPr>
          <a:stCxn id="115" idx="3"/>
          <a:endCxn id="50" idx="1"/>
        </xdr:cNvCxnSpPr>
      </xdr:nvCxnSpPr>
      <xdr:spPr>
        <a:xfrm flipV="1">
          <a:off x="2377109" y="1428750"/>
          <a:ext cx="289889" cy="124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289892</xdr:colOff>
      <xdr:row>17</xdr:row>
      <xdr:rowOff>132522</xdr:rowOff>
    </xdr:from>
    <xdr:to>
      <xdr:col>7</xdr:col>
      <xdr:colOff>579783</xdr:colOff>
      <xdr:row>19</xdr:row>
      <xdr:rowOff>207065</xdr:rowOff>
    </xdr:to>
    <xdr:sp macro="" textlink="">
      <xdr:nvSpPr>
        <xdr:cNvPr id="69" name="1 Akış Çizelgesi: İşlem"/>
        <xdr:cNvSpPr/>
      </xdr:nvSpPr>
      <xdr:spPr>
        <a:xfrm>
          <a:off x="3727175" y="3934239"/>
          <a:ext cx="1664804" cy="50523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Uygun Görülmediğine İlişkin</a:t>
          </a:r>
          <a:r>
            <a:rPr lang="tr-TR" baseline="0"/>
            <a:t> Yazının Yazılması</a:t>
          </a:r>
          <a:endParaRPr lang="tr-TR"/>
        </a:p>
      </xdr:txBody>
    </xdr:sp>
    <xdr:clientData/>
  </xdr:twoCellAnchor>
  <xdr:twoCellAnchor>
    <xdr:from>
      <xdr:col>6</xdr:col>
      <xdr:colOff>488673</xdr:colOff>
      <xdr:row>19</xdr:row>
      <xdr:rowOff>190500</xdr:rowOff>
    </xdr:from>
    <xdr:to>
      <xdr:col>6</xdr:col>
      <xdr:colOff>492814</xdr:colOff>
      <xdr:row>21</xdr:row>
      <xdr:rowOff>8287</xdr:rowOff>
    </xdr:to>
    <xdr:cxnSp macro="">
      <xdr:nvCxnSpPr>
        <xdr:cNvPr id="79" name="78 Düz Ok Bağlayıcısı"/>
        <xdr:cNvCxnSpPr/>
      </xdr:nvCxnSpPr>
      <xdr:spPr>
        <a:xfrm rot="16200000" flipH="1">
          <a:off x="4491241" y="4545084"/>
          <a:ext cx="248483" cy="414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588065</xdr:colOff>
      <xdr:row>25</xdr:row>
      <xdr:rowOff>8283</xdr:rowOff>
    </xdr:from>
    <xdr:to>
      <xdr:col>7</xdr:col>
      <xdr:colOff>339587</xdr:colOff>
      <xdr:row>27</xdr:row>
      <xdr:rowOff>82826</xdr:rowOff>
    </xdr:to>
    <xdr:sp macro="" textlink="">
      <xdr:nvSpPr>
        <xdr:cNvPr id="81" name="1 Akış Çizelgesi: İşlem"/>
        <xdr:cNvSpPr/>
      </xdr:nvSpPr>
      <xdr:spPr>
        <a:xfrm>
          <a:off x="4025348" y="5532783"/>
          <a:ext cx="1126435" cy="50523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a:p>
          <a:r>
            <a:rPr lang="tr-TR"/>
            <a:t>Yazının İlgili Birime Gönderilmesi</a:t>
          </a:r>
        </a:p>
        <a:p>
          <a:endParaRPr lang="tr-TR"/>
        </a:p>
      </xdr:txBody>
    </xdr:sp>
    <xdr:clientData/>
  </xdr:twoCellAnchor>
  <xdr:twoCellAnchor>
    <xdr:from>
      <xdr:col>6</xdr:col>
      <xdr:colOff>484532</xdr:colOff>
      <xdr:row>23</xdr:row>
      <xdr:rowOff>165652</xdr:rowOff>
    </xdr:from>
    <xdr:to>
      <xdr:col>6</xdr:col>
      <xdr:colOff>501097</xdr:colOff>
      <xdr:row>25</xdr:row>
      <xdr:rowOff>24852</xdr:rowOff>
    </xdr:to>
    <xdr:cxnSp macro="">
      <xdr:nvCxnSpPr>
        <xdr:cNvPr id="83" name="82 Düz Ok Bağlayıcısı"/>
        <xdr:cNvCxnSpPr>
          <a:stCxn id="93" idx="2"/>
        </xdr:cNvCxnSpPr>
      </xdr:nvCxnSpPr>
      <xdr:spPr>
        <a:xfrm rot="16200000" flipH="1">
          <a:off x="4472606" y="5396121"/>
          <a:ext cx="289896" cy="165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612912</xdr:colOff>
      <xdr:row>17</xdr:row>
      <xdr:rowOff>82826</xdr:rowOff>
    </xdr:from>
    <xdr:to>
      <xdr:col>2</xdr:col>
      <xdr:colOff>554934</xdr:colOff>
      <xdr:row>19</xdr:row>
      <xdr:rowOff>157369</xdr:rowOff>
    </xdr:to>
    <xdr:sp macro="" textlink="">
      <xdr:nvSpPr>
        <xdr:cNvPr id="86" name="1 Akış Çizelgesi: İşlem"/>
        <xdr:cNvSpPr/>
      </xdr:nvSpPr>
      <xdr:spPr>
        <a:xfrm>
          <a:off x="612912" y="3884543"/>
          <a:ext cx="1316935" cy="50523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Emeklilik Onayının Hazırlanması</a:t>
          </a:r>
        </a:p>
      </xdr:txBody>
    </xdr:sp>
    <xdr:clientData/>
  </xdr:twoCellAnchor>
  <xdr:twoCellAnchor>
    <xdr:from>
      <xdr:col>1</xdr:col>
      <xdr:colOff>563216</xdr:colOff>
      <xdr:row>19</xdr:row>
      <xdr:rowOff>165652</xdr:rowOff>
    </xdr:from>
    <xdr:to>
      <xdr:col>1</xdr:col>
      <xdr:colOff>566718</xdr:colOff>
      <xdr:row>21</xdr:row>
      <xdr:rowOff>1912</xdr:rowOff>
    </xdr:to>
    <xdr:cxnSp macro="">
      <xdr:nvCxnSpPr>
        <xdr:cNvPr id="88" name="87 Düz Ok Bağlayıcısı"/>
        <xdr:cNvCxnSpPr/>
      </xdr:nvCxnSpPr>
      <xdr:spPr>
        <a:xfrm rot="16200000" flipH="1">
          <a:off x="1118946" y="4529792"/>
          <a:ext cx="266956" cy="350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273326</xdr:colOff>
      <xdr:row>29</xdr:row>
      <xdr:rowOff>132522</xdr:rowOff>
    </xdr:from>
    <xdr:to>
      <xdr:col>3</xdr:col>
      <xdr:colOff>331304</xdr:colOff>
      <xdr:row>32</xdr:row>
      <xdr:rowOff>82825</xdr:rowOff>
    </xdr:to>
    <xdr:sp macro="" textlink="">
      <xdr:nvSpPr>
        <xdr:cNvPr id="95" name="1 Akış Çizelgesi: İşlem"/>
        <xdr:cNvSpPr/>
      </xdr:nvSpPr>
      <xdr:spPr>
        <a:xfrm>
          <a:off x="273326" y="6518413"/>
          <a:ext cx="2120348" cy="596347"/>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a:p>
          <a:r>
            <a:rPr lang="tr-TR"/>
            <a:t>Ayrılışının</a:t>
          </a:r>
          <a:r>
            <a:rPr lang="tr-TR" baseline="0"/>
            <a:t> ve Bilgi Belgelerin İstenilmesine İlişkin Yazının Defterdar Tara</a:t>
          </a:r>
          <a:r>
            <a:rPr lang="tr-TR"/>
            <a:t>fından İmzalanması</a:t>
          </a:r>
        </a:p>
        <a:p>
          <a:r>
            <a:rPr lang="tr-TR"/>
            <a:t> </a:t>
          </a:r>
        </a:p>
      </xdr:txBody>
    </xdr:sp>
    <xdr:clientData/>
  </xdr:twoCellAnchor>
  <xdr:twoCellAnchor>
    <xdr:from>
      <xdr:col>1</xdr:col>
      <xdr:colOff>563217</xdr:colOff>
      <xdr:row>28</xdr:row>
      <xdr:rowOff>107674</xdr:rowOff>
    </xdr:from>
    <xdr:to>
      <xdr:col>1</xdr:col>
      <xdr:colOff>563218</xdr:colOff>
      <xdr:row>29</xdr:row>
      <xdr:rowOff>149089</xdr:rowOff>
    </xdr:to>
    <xdr:cxnSp macro="">
      <xdr:nvCxnSpPr>
        <xdr:cNvPr id="114" name="113 Düz Ok Bağlayıcısı"/>
        <xdr:cNvCxnSpPr/>
      </xdr:nvCxnSpPr>
      <xdr:spPr>
        <a:xfrm rot="16200000" flipH="1">
          <a:off x="1122293" y="6406598"/>
          <a:ext cx="256763" cy="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447260</xdr:colOff>
      <xdr:row>25</xdr:row>
      <xdr:rowOff>24848</xdr:rowOff>
    </xdr:from>
    <xdr:to>
      <xdr:col>4</xdr:col>
      <xdr:colOff>369106</xdr:colOff>
      <xdr:row>28</xdr:row>
      <xdr:rowOff>49697</xdr:rowOff>
    </xdr:to>
    <xdr:sp macro="" textlink="">
      <xdr:nvSpPr>
        <xdr:cNvPr id="116" name="7 Akış Çizelgesi: Belge"/>
        <xdr:cNvSpPr/>
      </xdr:nvSpPr>
      <xdr:spPr>
        <a:xfrm>
          <a:off x="2509630" y="5549348"/>
          <a:ext cx="609302" cy="670892"/>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Cevap Yazısı</a:t>
          </a:r>
        </a:p>
      </xdr:txBody>
    </xdr:sp>
    <xdr:clientData/>
  </xdr:twoCellAnchor>
  <xdr:twoCellAnchor>
    <xdr:from>
      <xdr:col>3</xdr:col>
      <xdr:colOff>289891</xdr:colOff>
      <xdr:row>26</xdr:row>
      <xdr:rowOff>157369</xdr:rowOff>
    </xdr:from>
    <xdr:to>
      <xdr:col>3</xdr:col>
      <xdr:colOff>455545</xdr:colOff>
      <xdr:row>26</xdr:row>
      <xdr:rowOff>165652</xdr:rowOff>
    </xdr:to>
    <xdr:cxnSp macro="">
      <xdr:nvCxnSpPr>
        <xdr:cNvPr id="118" name="117 Düz Ok Bağlayıcısı"/>
        <xdr:cNvCxnSpPr/>
      </xdr:nvCxnSpPr>
      <xdr:spPr>
        <a:xfrm>
          <a:off x="2352261" y="5897217"/>
          <a:ext cx="165654" cy="828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289891</xdr:colOff>
      <xdr:row>17</xdr:row>
      <xdr:rowOff>0</xdr:rowOff>
    </xdr:from>
    <xdr:to>
      <xdr:col>4</xdr:col>
      <xdr:colOff>211737</xdr:colOff>
      <xdr:row>20</xdr:row>
      <xdr:rowOff>24848</xdr:rowOff>
    </xdr:to>
    <xdr:sp macro="" textlink="">
      <xdr:nvSpPr>
        <xdr:cNvPr id="67" name="7 Akış Çizelgesi: Belge"/>
        <xdr:cNvSpPr/>
      </xdr:nvSpPr>
      <xdr:spPr>
        <a:xfrm>
          <a:off x="2352261" y="3801717"/>
          <a:ext cx="609302" cy="670892"/>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Onay</a:t>
          </a:r>
        </a:p>
      </xdr:txBody>
    </xdr:sp>
    <xdr:clientData/>
  </xdr:twoCellAnchor>
  <xdr:twoCellAnchor>
    <xdr:from>
      <xdr:col>2</xdr:col>
      <xdr:colOff>554934</xdr:colOff>
      <xdr:row>18</xdr:row>
      <xdr:rowOff>120098</xdr:rowOff>
    </xdr:from>
    <xdr:to>
      <xdr:col>3</xdr:col>
      <xdr:colOff>289891</xdr:colOff>
      <xdr:row>18</xdr:row>
      <xdr:rowOff>121686</xdr:rowOff>
    </xdr:to>
    <xdr:cxnSp macro="">
      <xdr:nvCxnSpPr>
        <xdr:cNvPr id="68" name="67 Düz Ok Bağlayıcısı"/>
        <xdr:cNvCxnSpPr>
          <a:stCxn id="86" idx="3"/>
          <a:endCxn id="67" idx="1"/>
        </xdr:cNvCxnSpPr>
      </xdr:nvCxnSpPr>
      <xdr:spPr>
        <a:xfrm>
          <a:off x="1929847" y="4137163"/>
          <a:ext cx="422414"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430695</xdr:colOff>
      <xdr:row>28</xdr:row>
      <xdr:rowOff>66260</xdr:rowOff>
    </xdr:from>
    <xdr:to>
      <xdr:col>4</xdr:col>
      <xdr:colOff>140805</xdr:colOff>
      <xdr:row>31</xdr:row>
      <xdr:rowOff>107673</xdr:rowOff>
    </xdr:to>
    <xdr:sp macro="" textlink="">
      <xdr:nvSpPr>
        <xdr:cNvPr id="4" name="4 Akış Çizelgesi: Sonlandırıcı"/>
        <xdr:cNvSpPr/>
      </xdr:nvSpPr>
      <xdr:spPr>
        <a:xfrm>
          <a:off x="1118152" y="6236803"/>
          <a:ext cx="1772479" cy="68745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marL="0" marR="0" indent="0" defTabSz="914400" eaLnBrk="1" fontAlgn="auto" latinLnBrk="0" hangingPunct="1">
            <a:lnSpc>
              <a:spcPct val="100000"/>
            </a:lnSpc>
            <a:spcBef>
              <a:spcPts val="0"/>
            </a:spcBef>
            <a:spcAft>
              <a:spcPts val="0"/>
            </a:spcAft>
            <a:buClrTx/>
            <a:buSzTx/>
            <a:buFontTx/>
            <a:buNone/>
            <a:tabLst/>
            <a:defRPr/>
          </a:pPr>
          <a:endParaRPr lang="tr-TR" sz="11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tr-TR" sz="1100">
              <a:solidFill>
                <a:schemeClr val="dk1"/>
              </a:solidFill>
              <a:latin typeface="+mn-lt"/>
              <a:ea typeface="+mn-ea"/>
              <a:cs typeface="+mn-cs"/>
            </a:rPr>
            <a:t>Evrak Dosyaya</a:t>
          </a:r>
          <a:r>
            <a:rPr lang="tr-TR" sz="1100" baseline="0">
              <a:solidFill>
                <a:schemeClr val="dk1"/>
              </a:solidFill>
              <a:latin typeface="+mn-lt"/>
              <a:ea typeface="+mn-ea"/>
              <a:cs typeface="+mn-cs"/>
            </a:rPr>
            <a:t> Kaldırılarak Arşivlendi</a:t>
          </a:r>
          <a:r>
            <a:rPr lang="tr-TR" sz="1100">
              <a:solidFill>
                <a:schemeClr val="dk1"/>
              </a:solidFill>
              <a:latin typeface="+mn-lt"/>
              <a:ea typeface="+mn-ea"/>
              <a:cs typeface="+mn-cs"/>
            </a:rPr>
            <a:t> </a:t>
          </a:r>
          <a:endParaRPr lang="tr-TR"/>
        </a:p>
        <a:p>
          <a:endParaRPr lang="tr-TR" baseline="0"/>
        </a:p>
        <a:p>
          <a:endParaRPr lang="tr-TR"/>
        </a:p>
      </xdr:txBody>
    </xdr:sp>
    <xdr:clientData/>
  </xdr:twoCellAnchor>
  <xdr:twoCellAnchor>
    <xdr:from>
      <xdr:col>2</xdr:col>
      <xdr:colOff>624858</xdr:colOff>
      <xdr:row>7</xdr:row>
      <xdr:rowOff>55110</xdr:rowOff>
    </xdr:from>
    <xdr:to>
      <xdr:col>2</xdr:col>
      <xdr:colOff>624859</xdr:colOff>
      <xdr:row>8</xdr:row>
      <xdr:rowOff>79958</xdr:rowOff>
    </xdr:to>
    <xdr:cxnSp macro="">
      <xdr:nvCxnSpPr>
        <xdr:cNvPr id="18" name="Düz Ok Bağlayıcısı 19"/>
        <xdr:cNvCxnSpPr/>
      </xdr:nvCxnSpPr>
      <xdr:spPr>
        <a:xfrm flipH="1">
          <a:off x="1999771" y="1703349"/>
          <a:ext cx="1" cy="24019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612921</xdr:colOff>
      <xdr:row>19</xdr:row>
      <xdr:rowOff>24846</xdr:rowOff>
    </xdr:from>
    <xdr:to>
      <xdr:col>2</xdr:col>
      <xdr:colOff>629479</xdr:colOff>
      <xdr:row>20</xdr:row>
      <xdr:rowOff>149091</xdr:rowOff>
    </xdr:to>
    <xdr:cxnSp macro="">
      <xdr:nvCxnSpPr>
        <xdr:cNvPr id="25" name="Düz Ok Bağlayıcısı 37"/>
        <xdr:cNvCxnSpPr>
          <a:stCxn id="68" idx="2"/>
        </xdr:cNvCxnSpPr>
      </xdr:nvCxnSpPr>
      <xdr:spPr>
        <a:xfrm rot="5400000">
          <a:off x="1826316" y="4418777"/>
          <a:ext cx="339593" cy="1655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2</xdr:row>
      <xdr:rowOff>72231</xdr:rowOff>
    </xdr:to>
    <xdr:pic>
      <xdr:nvPicPr>
        <xdr:cNvPr id="35"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24848</xdr:colOff>
      <xdr:row>3</xdr:row>
      <xdr:rowOff>107674</xdr:rowOff>
    </xdr:from>
    <xdr:to>
      <xdr:col>4</xdr:col>
      <xdr:colOff>464463</xdr:colOff>
      <xdr:row>4</xdr:row>
      <xdr:rowOff>184665</xdr:rowOff>
    </xdr:to>
    <xdr:sp macro="" textlink="">
      <xdr:nvSpPr>
        <xdr:cNvPr id="56" name="55 Akış Çizelgesi: Bağlayıcı"/>
        <xdr:cNvSpPr/>
      </xdr:nvSpPr>
      <xdr:spPr>
        <a:xfrm>
          <a:off x="2774674" y="894522"/>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1</a:t>
          </a:r>
        </a:p>
      </xdr:txBody>
    </xdr:sp>
    <xdr:clientData/>
  </xdr:twoCellAnchor>
  <xdr:twoCellAnchor>
    <xdr:from>
      <xdr:col>1</xdr:col>
      <xdr:colOff>679174</xdr:colOff>
      <xdr:row>5</xdr:row>
      <xdr:rowOff>41414</xdr:rowOff>
    </xdr:from>
    <xdr:to>
      <xdr:col>3</xdr:col>
      <xdr:colOff>646043</xdr:colOff>
      <xdr:row>7</xdr:row>
      <xdr:rowOff>48742</xdr:rowOff>
    </xdr:to>
    <xdr:sp macro="" textlink="">
      <xdr:nvSpPr>
        <xdr:cNvPr id="57" name="1 Akış Çizelgesi: İşlem"/>
        <xdr:cNvSpPr/>
      </xdr:nvSpPr>
      <xdr:spPr>
        <a:xfrm>
          <a:off x="1366631" y="1258957"/>
          <a:ext cx="1341782" cy="438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Gelen Evrak</a:t>
          </a:r>
        </a:p>
      </xdr:txBody>
    </xdr:sp>
    <xdr:clientData/>
  </xdr:twoCellAnchor>
  <xdr:twoCellAnchor>
    <xdr:from>
      <xdr:col>2</xdr:col>
      <xdr:colOff>8281</xdr:colOff>
      <xdr:row>8</xdr:row>
      <xdr:rowOff>74545</xdr:rowOff>
    </xdr:from>
    <xdr:to>
      <xdr:col>3</xdr:col>
      <xdr:colOff>621195</xdr:colOff>
      <xdr:row>10</xdr:row>
      <xdr:rowOff>140805</xdr:rowOff>
    </xdr:to>
    <xdr:sp macro="" textlink="">
      <xdr:nvSpPr>
        <xdr:cNvPr id="58" name="1 Akış Çizelgesi: İşlem"/>
        <xdr:cNvSpPr/>
      </xdr:nvSpPr>
      <xdr:spPr>
        <a:xfrm>
          <a:off x="1383194" y="1938132"/>
          <a:ext cx="1300371" cy="49695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Ayrılışının Sisteme İşlenmesi</a:t>
          </a:r>
        </a:p>
      </xdr:txBody>
    </xdr:sp>
    <xdr:clientData/>
  </xdr:twoCellAnchor>
  <xdr:twoCellAnchor>
    <xdr:from>
      <xdr:col>1</xdr:col>
      <xdr:colOff>629479</xdr:colOff>
      <xdr:row>20</xdr:row>
      <xdr:rowOff>132522</xdr:rowOff>
    </xdr:from>
    <xdr:to>
      <xdr:col>3</xdr:col>
      <xdr:colOff>588066</xdr:colOff>
      <xdr:row>23</xdr:row>
      <xdr:rowOff>43773</xdr:rowOff>
    </xdr:to>
    <xdr:sp macro="" textlink="">
      <xdr:nvSpPr>
        <xdr:cNvPr id="59" name="1 Akış Çizelgesi: İşlem"/>
        <xdr:cNvSpPr/>
      </xdr:nvSpPr>
      <xdr:spPr>
        <a:xfrm>
          <a:off x="1316936" y="4580283"/>
          <a:ext cx="1333500" cy="55729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Emeklilik Onayının SGK Gönderilmesi</a:t>
          </a:r>
        </a:p>
      </xdr:txBody>
    </xdr:sp>
    <xdr:clientData/>
  </xdr:twoCellAnchor>
  <xdr:twoCellAnchor>
    <xdr:from>
      <xdr:col>2</xdr:col>
      <xdr:colOff>654327</xdr:colOff>
      <xdr:row>10</xdr:row>
      <xdr:rowOff>149086</xdr:rowOff>
    </xdr:from>
    <xdr:to>
      <xdr:col>2</xdr:col>
      <xdr:colOff>654328</xdr:colOff>
      <xdr:row>11</xdr:row>
      <xdr:rowOff>173935</xdr:rowOff>
    </xdr:to>
    <xdr:cxnSp macro="">
      <xdr:nvCxnSpPr>
        <xdr:cNvPr id="44" name="Düz Ok Bağlayıcısı 19"/>
        <xdr:cNvCxnSpPr/>
      </xdr:nvCxnSpPr>
      <xdr:spPr>
        <a:xfrm flipH="1">
          <a:off x="2029240" y="2443369"/>
          <a:ext cx="1" cy="24019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265042</xdr:colOff>
      <xdr:row>8</xdr:row>
      <xdr:rowOff>57978</xdr:rowOff>
    </xdr:from>
    <xdr:to>
      <xdr:col>2</xdr:col>
      <xdr:colOff>8281</xdr:colOff>
      <xdr:row>9</xdr:row>
      <xdr:rowOff>107675</xdr:rowOff>
    </xdr:to>
    <xdr:cxnSp macro="">
      <xdr:nvCxnSpPr>
        <xdr:cNvPr id="43" name="Düz Ok Bağlayıcısı 50"/>
        <xdr:cNvCxnSpPr>
          <a:stCxn id="45" idx="4"/>
          <a:endCxn id="58" idx="1"/>
        </xdr:cNvCxnSpPr>
      </xdr:nvCxnSpPr>
      <xdr:spPr>
        <a:xfrm>
          <a:off x="952499" y="1921565"/>
          <a:ext cx="430695" cy="26504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198782</xdr:colOff>
      <xdr:row>7</xdr:row>
      <xdr:rowOff>74544</xdr:rowOff>
    </xdr:from>
    <xdr:to>
      <xdr:col>1</xdr:col>
      <xdr:colOff>265042</xdr:colOff>
      <xdr:row>9</xdr:row>
      <xdr:rowOff>41412</xdr:rowOff>
    </xdr:to>
    <xdr:sp macro="" textlink="">
      <xdr:nvSpPr>
        <xdr:cNvPr id="45" name="15 Akış Çizelgesi: Manyetik Disk"/>
        <xdr:cNvSpPr/>
      </xdr:nvSpPr>
      <xdr:spPr>
        <a:xfrm>
          <a:off x="198782" y="1722783"/>
          <a:ext cx="753717" cy="397564"/>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PEROP</a:t>
          </a:r>
        </a:p>
      </xdr:txBody>
    </xdr:sp>
    <xdr:clientData/>
  </xdr:twoCellAnchor>
  <xdr:twoCellAnchor>
    <xdr:from>
      <xdr:col>0</xdr:col>
      <xdr:colOff>215347</xdr:colOff>
      <xdr:row>9</xdr:row>
      <xdr:rowOff>198782</xdr:rowOff>
    </xdr:from>
    <xdr:to>
      <xdr:col>1</xdr:col>
      <xdr:colOff>281607</xdr:colOff>
      <xdr:row>11</xdr:row>
      <xdr:rowOff>164600</xdr:rowOff>
    </xdr:to>
    <xdr:sp macro="" textlink="">
      <xdr:nvSpPr>
        <xdr:cNvPr id="47" name="15 Akış Çizelgesi: Manyetik Disk"/>
        <xdr:cNvSpPr/>
      </xdr:nvSpPr>
      <xdr:spPr>
        <a:xfrm>
          <a:off x="215347" y="2277717"/>
          <a:ext cx="753717" cy="396513"/>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HİTAP</a:t>
          </a:r>
        </a:p>
      </xdr:txBody>
    </xdr:sp>
    <xdr:clientData/>
  </xdr:twoCellAnchor>
  <xdr:twoCellAnchor>
    <xdr:from>
      <xdr:col>1</xdr:col>
      <xdr:colOff>281607</xdr:colOff>
      <xdr:row>9</xdr:row>
      <xdr:rowOff>99393</xdr:rowOff>
    </xdr:from>
    <xdr:to>
      <xdr:col>2</xdr:col>
      <xdr:colOff>41411</xdr:colOff>
      <xdr:row>10</xdr:row>
      <xdr:rowOff>181691</xdr:rowOff>
    </xdr:to>
    <xdr:cxnSp macro="">
      <xdr:nvCxnSpPr>
        <xdr:cNvPr id="48" name="Düz Ok Bağlayıcısı 50"/>
        <xdr:cNvCxnSpPr>
          <a:stCxn id="47" idx="4"/>
        </xdr:cNvCxnSpPr>
      </xdr:nvCxnSpPr>
      <xdr:spPr>
        <a:xfrm flipV="1">
          <a:off x="969064" y="2178328"/>
          <a:ext cx="447260" cy="2976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430696</xdr:colOff>
      <xdr:row>5</xdr:row>
      <xdr:rowOff>33131</xdr:rowOff>
    </xdr:from>
    <xdr:to>
      <xdr:col>1</xdr:col>
      <xdr:colOff>352541</xdr:colOff>
      <xdr:row>6</xdr:row>
      <xdr:rowOff>194323</xdr:rowOff>
    </xdr:to>
    <xdr:sp macro="" textlink="">
      <xdr:nvSpPr>
        <xdr:cNvPr id="46" name="7 Akış Çizelgesi: Belge"/>
        <xdr:cNvSpPr/>
      </xdr:nvSpPr>
      <xdr:spPr>
        <a:xfrm>
          <a:off x="430696" y="1250674"/>
          <a:ext cx="609302" cy="37654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Ayrılış</a:t>
          </a:r>
          <a:r>
            <a:rPr lang="tr-TR" baseline="0"/>
            <a:t> Yazısı</a:t>
          </a:r>
          <a:endParaRPr lang="tr-TR"/>
        </a:p>
      </xdr:txBody>
    </xdr:sp>
    <xdr:clientData/>
  </xdr:twoCellAnchor>
  <xdr:twoCellAnchor>
    <xdr:from>
      <xdr:col>1</xdr:col>
      <xdr:colOff>356152</xdr:colOff>
      <xdr:row>5</xdr:row>
      <xdr:rowOff>190500</xdr:rowOff>
    </xdr:from>
    <xdr:to>
      <xdr:col>2</xdr:col>
      <xdr:colOff>35041</xdr:colOff>
      <xdr:row>5</xdr:row>
      <xdr:rowOff>191703</xdr:rowOff>
    </xdr:to>
    <xdr:cxnSp macro="">
      <xdr:nvCxnSpPr>
        <xdr:cNvPr id="49" name="Düz Ok Bağlayıcısı 52"/>
        <xdr:cNvCxnSpPr/>
      </xdr:nvCxnSpPr>
      <xdr:spPr>
        <a:xfrm>
          <a:off x="1043609" y="1408043"/>
          <a:ext cx="366345" cy="120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521804</xdr:colOff>
      <xdr:row>11</xdr:row>
      <xdr:rowOff>149087</xdr:rowOff>
    </xdr:from>
    <xdr:to>
      <xdr:col>3</xdr:col>
      <xdr:colOff>679173</xdr:colOff>
      <xdr:row>14</xdr:row>
      <xdr:rowOff>60337</xdr:rowOff>
    </xdr:to>
    <xdr:sp macro="" textlink="">
      <xdr:nvSpPr>
        <xdr:cNvPr id="53" name="1 Akış Çizelgesi: İşlem"/>
        <xdr:cNvSpPr/>
      </xdr:nvSpPr>
      <xdr:spPr>
        <a:xfrm>
          <a:off x="1209261" y="2658717"/>
          <a:ext cx="1532282" cy="55729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Bilgi ve Belgeleri SGK Göndermek</a:t>
          </a:r>
          <a:r>
            <a:rPr lang="tr-TR" baseline="0"/>
            <a:t> Üzere Üst Yazının Hazırlanması</a:t>
          </a:r>
          <a:endParaRPr lang="tr-TR"/>
        </a:p>
      </xdr:txBody>
    </xdr:sp>
    <xdr:clientData/>
  </xdr:twoCellAnchor>
  <xdr:twoCellAnchor>
    <xdr:from>
      <xdr:col>1</xdr:col>
      <xdr:colOff>273325</xdr:colOff>
      <xdr:row>15</xdr:row>
      <xdr:rowOff>74543</xdr:rowOff>
    </xdr:from>
    <xdr:to>
      <xdr:col>4</xdr:col>
      <xdr:colOff>298173</xdr:colOff>
      <xdr:row>19</xdr:row>
      <xdr:rowOff>24847</xdr:rowOff>
    </xdr:to>
    <xdr:sp macro="" textlink="">
      <xdr:nvSpPr>
        <xdr:cNvPr id="68" name="1 Akış Çizelgesi: İşlem"/>
        <xdr:cNvSpPr/>
      </xdr:nvSpPr>
      <xdr:spPr>
        <a:xfrm>
          <a:off x="960782" y="3445565"/>
          <a:ext cx="2087217" cy="811695"/>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Emeklilik Onayı ile Bilgi ve Belgelerin  SGK Göndermek Üzere Üst Yazının Defterdar Tarafından İmzalanması</a:t>
          </a:r>
        </a:p>
      </xdr:txBody>
    </xdr:sp>
    <xdr:clientData/>
  </xdr:twoCellAnchor>
  <xdr:twoCellAnchor>
    <xdr:from>
      <xdr:col>2</xdr:col>
      <xdr:colOff>612913</xdr:colOff>
      <xdr:row>14</xdr:row>
      <xdr:rowOff>57978</xdr:rowOff>
    </xdr:from>
    <xdr:to>
      <xdr:col>2</xdr:col>
      <xdr:colOff>612914</xdr:colOff>
      <xdr:row>15</xdr:row>
      <xdr:rowOff>82826</xdr:rowOff>
    </xdr:to>
    <xdr:cxnSp macro="">
      <xdr:nvCxnSpPr>
        <xdr:cNvPr id="70" name="Düz Ok Bağlayıcısı 19"/>
        <xdr:cNvCxnSpPr/>
      </xdr:nvCxnSpPr>
      <xdr:spPr>
        <a:xfrm flipH="1">
          <a:off x="1987826" y="3213652"/>
          <a:ext cx="1" cy="24019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463827</xdr:colOff>
      <xdr:row>24</xdr:row>
      <xdr:rowOff>132522</xdr:rowOff>
    </xdr:from>
    <xdr:to>
      <xdr:col>4</xdr:col>
      <xdr:colOff>57978</xdr:colOff>
      <xdr:row>26</xdr:row>
      <xdr:rowOff>132522</xdr:rowOff>
    </xdr:to>
    <xdr:sp macro="" textlink="">
      <xdr:nvSpPr>
        <xdr:cNvPr id="77" name="1 Akış Çizelgesi: İşlem"/>
        <xdr:cNvSpPr/>
      </xdr:nvSpPr>
      <xdr:spPr>
        <a:xfrm>
          <a:off x="1151284" y="5441674"/>
          <a:ext cx="1656520" cy="43069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a:p>
          <a:r>
            <a:rPr lang="tr-TR"/>
            <a:t>Maaş</a:t>
          </a:r>
          <a:r>
            <a:rPr lang="tr-TR" baseline="0"/>
            <a:t> bağlandığına İlişkin SGK'dan Yazının Gelmesi</a:t>
          </a:r>
        </a:p>
        <a:p>
          <a:endParaRPr lang="tr-TR"/>
        </a:p>
      </xdr:txBody>
    </xdr:sp>
    <xdr:clientData/>
  </xdr:twoCellAnchor>
  <xdr:twoCellAnchor>
    <xdr:from>
      <xdr:col>2</xdr:col>
      <xdr:colOff>604632</xdr:colOff>
      <xdr:row>23</xdr:row>
      <xdr:rowOff>43772</xdr:rowOff>
    </xdr:from>
    <xdr:to>
      <xdr:col>2</xdr:col>
      <xdr:colOff>608774</xdr:colOff>
      <xdr:row>24</xdr:row>
      <xdr:rowOff>132521</xdr:rowOff>
    </xdr:to>
    <xdr:cxnSp macro="">
      <xdr:nvCxnSpPr>
        <xdr:cNvPr id="78" name="Düz Ok Bağlayıcısı 37"/>
        <xdr:cNvCxnSpPr>
          <a:stCxn id="59" idx="2"/>
          <a:endCxn id="77" idx="0"/>
        </xdr:cNvCxnSpPr>
      </xdr:nvCxnSpPr>
      <xdr:spPr>
        <a:xfrm rot="5400000">
          <a:off x="1829567" y="5287554"/>
          <a:ext cx="304097" cy="41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625338</xdr:colOff>
      <xdr:row>26</xdr:row>
      <xdr:rowOff>149087</xdr:rowOff>
    </xdr:from>
    <xdr:to>
      <xdr:col>2</xdr:col>
      <xdr:colOff>629479</xdr:colOff>
      <xdr:row>28</xdr:row>
      <xdr:rowOff>66259</xdr:rowOff>
    </xdr:to>
    <xdr:cxnSp macro="">
      <xdr:nvCxnSpPr>
        <xdr:cNvPr id="82" name="Düz Ok Bağlayıcısı 37"/>
        <xdr:cNvCxnSpPr>
          <a:endCxn id="4" idx="0"/>
        </xdr:cNvCxnSpPr>
      </xdr:nvCxnSpPr>
      <xdr:spPr>
        <a:xfrm rot="16200000" flipH="1">
          <a:off x="1828388" y="6060798"/>
          <a:ext cx="347867" cy="414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132522</xdr:colOff>
      <xdr:row>24</xdr:row>
      <xdr:rowOff>198783</xdr:rowOff>
    </xdr:from>
    <xdr:to>
      <xdr:col>1</xdr:col>
      <xdr:colOff>55642</xdr:colOff>
      <xdr:row>26</xdr:row>
      <xdr:rowOff>140166</xdr:rowOff>
    </xdr:to>
    <xdr:sp macro="" textlink="">
      <xdr:nvSpPr>
        <xdr:cNvPr id="84" name="7 Akış Çizelgesi: Belge"/>
        <xdr:cNvSpPr/>
      </xdr:nvSpPr>
      <xdr:spPr>
        <a:xfrm>
          <a:off x="132522" y="5507935"/>
          <a:ext cx="610577" cy="37207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Cevap Yazısı</a:t>
          </a:r>
        </a:p>
      </xdr:txBody>
    </xdr:sp>
    <xdr:clientData/>
  </xdr:twoCellAnchor>
  <xdr:twoCellAnchor>
    <xdr:from>
      <xdr:col>1</xdr:col>
      <xdr:colOff>55642</xdr:colOff>
      <xdr:row>25</xdr:row>
      <xdr:rowOff>165653</xdr:rowOff>
    </xdr:from>
    <xdr:to>
      <xdr:col>1</xdr:col>
      <xdr:colOff>493450</xdr:colOff>
      <xdr:row>25</xdr:row>
      <xdr:rowOff>169475</xdr:rowOff>
    </xdr:to>
    <xdr:cxnSp macro="">
      <xdr:nvCxnSpPr>
        <xdr:cNvPr id="85" name="Düz Ok Bağlayıcısı 55"/>
        <xdr:cNvCxnSpPr>
          <a:stCxn id="84" idx="3"/>
        </xdr:cNvCxnSpPr>
      </xdr:nvCxnSpPr>
      <xdr:spPr>
        <a:xfrm flipV="1">
          <a:off x="743099" y="5690153"/>
          <a:ext cx="437808" cy="382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364435</xdr:colOff>
      <xdr:row>12</xdr:row>
      <xdr:rowOff>24847</xdr:rowOff>
    </xdr:from>
    <xdr:to>
      <xdr:col>5</xdr:col>
      <xdr:colOff>287555</xdr:colOff>
      <xdr:row>13</xdr:row>
      <xdr:rowOff>181578</xdr:rowOff>
    </xdr:to>
    <xdr:sp macro="" textlink="">
      <xdr:nvSpPr>
        <xdr:cNvPr id="90" name="7 Akış Çizelgesi: Belge"/>
        <xdr:cNvSpPr/>
      </xdr:nvSpPr>
      <xdr:spPr>
        <a:xfrm>
          <a:off x="3114261" y="2749825"/>
          <a:ext cx="610577" cy="37207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Yazı</a:t>
          </a:r>
        </a:p>
      </xdr:txBody>
    </xdr:sp>
    <xdr:clientData/>
  </xdr:twoCellAnchor>
  <xdr:twoCellAnchor>
    <xdr:from>
      <xdr:col>4</xdr:col>
      <xdr:colOff>0</xdr:colOff>
      <xdr:row>13</xdr:row>
      <xdr:rowOff>8283</xdr:rowOff>
    </xdr:from>
    <xdr:to>
      <xdr:col>4</xdr:col>
      <xdr:colOff>366345</xdr:colOff>
      <xdr:row>13</xdr:row>
      <xdr:rowOff>9486</xdr:rowOff>
    </xdr:to>
    <xdr:cxnSp macro="">
      <xdr:nvCxnSpPr>
        <xdr:cNvPr id="91" name="Düz Ok Bağlayıcısı 52"/>
        <xdr:cNvCxnSpPr/>
      </xdr:nvCxnSpPr>
      <xdr:spPr>
        <a:xfrm>
          <a:off x="2749826" y="2948609"/>
          <a:ext cx="366345" cy="120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351692</xdr:colOff>
      <xdr:row>2</xdr:row>
      <xdr:rowOff>733</xdr:rowOff>
    </xdr:from>
    <xdr:to>
      <xdr:col>1</xdr:col>
      <xdr:colOff>351692</xdr:colOff>
      <xdr:row>2</xdr:row>
      <xdr:rowOff>733</xdr:rowOff>
    </xdr:to>
    <xdr:cxnSp macro="">
      <xdr:nvCxnSpPr>
        <xdr:cNvPr id="9" name="Straight Arrow Connector 23"/>
        <xdr:cNvCxnSpPr/>
      </xdr:nvCxnSpPr>
      <xdr:spPr>
        <a:xfrm>
          <a:off x="1037492" y="572233"/>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2</xdr:row>
      <xdr:rowOff>732</xdr:rowOff>
    </xdr:from>
    <xdr:to>
      <xdr:col>1</xdr:col>
      <xdr:colOff>344369</xdr:colOff>
      <xdr:row>2</xdr:row>
      <xdr:rowOff>732</xdr:rowOff>
    </xdr:to>
    <xdr:cxnSp macro="">
      <xdr:nvCxnSpPr>
        <xdr:cNvPr id="11" name="Straight Arrow Connector 24"/>
        <xdr:cNvCxnSpPr/>
      </xdr:nvCxnSpPr>
      <xdr:spPr>
        <a:xfrm>
          <a:off x="1030169" y="572232"/>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1</xdr:row>
      <xdr:rowOff>215411</xdr:rowOff>
    </xdr:from>
    <xdr:to>
      <xdr:col>1</xdr:col>
      <xdr:colOff>344369</xdr:colOff>
      <xdr:row>1</xdr:row>
      <xdr:rowOff>215411</xdr:rowOff>
    </xdr:to>
    <xdr:cxnSp macro="">
      <xdr:nvCxnSpPr>
        <xdr:cNvPr id="13" name="Straight Arrow Connector 25"/>
        <xdr:cNvCxnSpPr/>
      </xdr:nvCxnSpPr>
      <xdr:spPr>
        <a:xfrm>
          <a:off x="1030169" y="567836"/>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1</xdr:row>
      <xdr:rowOff>217609</xdr:rowOff>
    </xdr:from>
    <xdr:to>
      <xdr:col>1</xdr:col>
      <xdr:colOff>344369</xdr:colOff>
      <xdr:row>1</xdr:row>
      <xdr:rowOff>217609</xdr:rowOff>
    </xdr:to>
    <xdr:cxnSp macro="">
      <xdr:nvCxnSpPr>
        <xdr:cNvPr id="14" name="Straight Arrow Connector 26"/>
        <xdr:cNvCxnSpPr/>
      </xdr:nvCxnSpPr>
      <xdr:spPr>
        <a:xfrm>
          <a:off x="1030169" y="57003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2</xdr:row>
      <xdr:rowOff>733</xdr:rowOff>
    </xdr:from>
    <xdr:to>
      <xdr:col>3</xdr:col>
      <xdr:colOff>344369</xdr:colOff>
      <xdr:row>2</xdr:row>
      <xdr:rowOff>733</xdr:rowOff>
    </xdr:to>
    <xdr:cxnSp macro="">
      <xdr:nvCxnSpPr>
        <xdr:cNvPr id="15" name="Straight Arrow Connector 27"/>
        <xdr:cNvCxnSpPr/>
      </xdr:nvCxnSpPr>
      <xdr:spPr>
        <a:xfrm>
          <a:off x="2401769" y="572233"/>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2</xdr:row>
      <xdr:rowOff>732</xdr:rowOff>
    </xdr:from>
    <xdr:to>
      <xdr:col>3</xdr:col>
      <xdr:colOff>344369</xdr:colOff>
      <xdr:row>2</xdr:row>
      <xdr:rowOff>732</xdr:rowOff>
    </xdr:to>
    <xdr:cxnSp macro="">
      <xdr:nvCxnSpPr>
        <xdr:cNvPr id="16" name="Straight Arrow Connector 28"/>
        <xdr:cNvCxnSpPr/>
      </xdr:nvCxnSpPr>
      <xdr:spPr>
        <a:xfrm>
          <a:off x="2401769" y="572232"/>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1</xdr:row>
      <xdr:rowOff>215411</xdr:rowOff>
    </xdr:from>
    <xdr:to>
      <xdr:col>3</xdr:col>
      <xdr:colOff>344369</xdr:colOff>
      <xdr:row>1</xdr:row>
      <xdr:rowOff>215411</xdr:rowOff>
    </xdr:to>
    <xdr:cxnSp macro="">
      <xdr:nvCxnSpPr>
        <xdr:cNvPr id="17" name="Straight Arrow Connector 29"/>
        <xdr:cNvCxnSpPr/>
      </xdr:nvCxnSpPr>
      <xdr:spPr>
        <a:xfrm>
          <a:off x="2401769" y="567836"/>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1</xdr:row>
      <xdr:rowOff>217609</xdr:rowOff>
    </xdr:from>
    <xdr:to>
      <xdr:col>3</xdr:col>
      <xdr:colOff>344369</xdr:colOff>
      <xdr:row>1</xdr:row>
      <xdr:rowOff>217609</xdr:rowOff>
    </xdr:to>
    <xdr:cxnSp macro="">
      <xdr:nvCxnSpPr>
        <xdr:cNvPr id="18" name="Straight Arrow Connector 30"/>
        <xdr:cNvCxnSpPr/>
      </xdr:nvCxnSpPr>
      <xdr:spPr>
        <a:xfrm>
          <a:off x="2401769" y="57003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2</xdr:row>
      <xdr:rowOff>733</xdr:rowOff>
    </xdr:from>
    <xdr:to>
      <xdr:col>5</xdr:col>
      <xdr:colOff>344369</xdr:colOff>
      <xdr:row>2</xdr:row>
      <xdr:rowOff>733</xdr:rowOff>
    </xdr:to>
    <xdr:cxnSp macro="">
      <xdr:nvCxnSpPr>
        <xdr:cNvPr id="19" name="Straight Arrow Connector 31"/>
        <xdr:cNvCxnSpPr/>
      </xdr:nvCxnSpPr>
      <xdr:spPr>
        <a:xfrm>
          <a:off x="3773369" y="572233"/>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2</xdr:row>
      <xdr:rowOff>732</xdr:rowOff>
    </xdr:from>
    <xdr:to>
      <xdr:col>5</xdr:col>
      <xdr:colOff>344369</xdr:colOff>
      <xdr:row>2</xdr:row>
      <xdr:rowOff>732</xdr:rowOff>
    </xdr:to>
    <xdr:cxnSp macro="">
      <xdr:nvCxnSpPr>
        <xdr:cNvPr id="20" name="Straight Arrow Connector 32"/>
        <xdr:cNvCxnSpPr/>
      </xdr:nvCxnSpPr>
      <xdr:spPr>
        <a:xfrm>
          <a:off x="3773369" y="572232"/>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1</xdr:row>
      <xdr:rowOff>215411</xdr:rowOff>
    </xdr:from>
    <xdr:to>
      <xdr:col>5</xdr:col>
      <xdr:colOff>344369</xdr:colOff>
      <xdr:row>1</xdr:row>
      <xdr:rowOff>215411</xdr:rowOff>
    </xdr:to>
    <xdr:cxnSp macro="">
      <xdr:nvCxnSpPr>
        <xdr:cNvPr id="21" name="Straight Arrow Connector 33"/>
        <xdr:cNvCxnSpPr/>
      </xdr:nvCxnSpPr>
      <xdr:spPr>
        <a:xfrm>
          <a:off x="3773369" y="567836"/>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1</xdr:row>
      <xdr:rowOff>217609</xdr:rowOff>
    </xdr:from>
    <xdr:to>
      <xdr:col>5</xdr:col>
      <xdr:colOff>344369</xdr:colOff>
      <xdr:row>1</xdr:row>
      <xdr:rowOff>217609</xdr:rowOff>
    </xdr:to>
    <xdr:cxnSp macro="">
      <xdr:nvCxnSpPr>
        <xdr:cNvPr id="22" name="Straight Arrow Connector 34"/>
        <xdr:cNvCxnSpPr/>
      </xdr:nvCxnSpPr>
      <xdr:spPr>
        <a:xfrm>
          <a:off x="3773369" y="57003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2</xdr:row>
      <xdr:rowOff>733</xdr:rowOff>
    </xdr:from>
    <xdr:to>
      <xdr:col>7</xdr:col>
      <xdr:colOff>344369</xdr:colOff>
      <xdr:row>2</xdr:row>
      <xdr:rowOff>733</xdr:rowOff>
    </xdr:to>
    <xdr:cxnSp macro="">
      <xdr:nvCxnSpPr>
        <xdr:cNvPr id="23" name="Straight Arrow Connector 35"/>
        <xdr:cNvCxnSpPr/>
      </xdr:nvCxnSpPr>
      <xdr:spPr>
        <a:xfrm>
          <a:off x="5144969" y="572233"/>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2</xdr:row>
      <xdr:rowOff>732</xdr:rowOff>
    </xdr:from>
    <xdr:to>
      <xdr:col>7</xdr:col>
      <xdr:colOff>344369</xdr:colOff>
      <xdr:row>2</xdr:row>
      <xdr:rowOff>732</xdr:rowOff>
    </xdr:to>
    <xdr:cxnSp macro="">
      <xdr:nvCxnSpPr>
        <xdr:cNvPr id="24" name="Straight Arrow Connector 36"/>
        <xdr:cNvCxnSpPr/>
      </xdr:nvCxnSpPr>
      <xdr:spPr>
        <a:xfrm>
          <a:off x="5144969" y="572232"/>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1</xdr:row>
      <xdr:rowOff>215411</xdr:rowOff>
    </xdr:from>
    <xdr:to>
      <xdr:col>7</xdr:col>
      <xdr:colOff>344369</xdr:colOff>
      <xdr:row>1</xdr:row>
      <xdr:rowOff>215411</xdr:rowOff>
    </xdr:to>
    <xdr:cxnSp macro="">
      <xdr:nvCxnSpPr>
        <xdr:cNvPr id="25" name="Straight Arrow Connector 37"/>
        <xdr:cNvCxnSpPr/>
      </xdr:nvCxnSpPr>
      <xdr:spPr>
        <a:xfrm>
          <a:off x="5144969" y="567836"/>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1</xdr:row>
      <xdr:rowOff>217609</xdr:rowOff>
    </xdr:from>
    <xdr:to>
      <xdr:col>7</xdr:col>
      <xdr:colOff>344369</xdr:colOff>
      <xdr:row>1</xdr:row>
      <xdr:rowOff>217609</xdr:rowOff>
    </xdr:to>
    <xdr:cxnSp macro="">
      <xdr:nvCxnSpPr>
        <xdr:cNvPr id="26" name="Straight Arrow Connector 38"/>
        <xdr:cNvCxnSpPr/>
      </xdr:nvCxnSpPr>
      <xdr:spPr>
        <a:xfrm>
          <a:off x="5144969" y="57003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1</xdr:row>
      <xdr:rowOff>217609</xdr:rowOff>
    </xdr:from>
    <xdr:to>
      <xdr:col>1</xdr:col>
      <xdr:colOff>344369</xdr:colOff>
      <xdr:row>1</xdr:row>
      <xdr:rowOff>217609</xdr:rowOff>
    </xdr:to>
    <xdr:cxnSp macro="">
      <xdr:nvCxnSpPr>
        <xdr:cNvPr id="27" name="Straight Arrow Connector 52"/>
        <xdr:cNvCxnSpPr/>
      </xdr:nvCxnSpPr>
      <xdr:spPr>
        <a:xfrm>
          <a:off x="1030169" y="57003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2</xdr:row>
      <xdr:rowOff>2198</xdr:rowOff>
    </xdr:from>
    <xdr:to>
      <xdr:col>1</xdr:col>
      <xdr:colOff>344369</xdr:colOff>
      <xdr:row>2</xdr:row>
      <xdr:rowOff>2198</xdr:rowOff>
    </xdr:to>
    <xdr:cxnSp macro="">
      <xdr:nvCxnSpPr>
        <xdr:cNvPr id="28" name="Straight Arrow Connector 53"/>
        <xdr:cNvCxnSpPr/>
      </xdr:nvCxnSpPr>
      <xdr:spPr>
        <a:xfrm>
          <a:off x="1030169" y="573698"/>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1</xdr:row>
      <xdr:rowOff>214679</xdr:rowOff>
    </xdr:from>
    <xdr:to>
      <xdr:col>1</xdr:col>
      <xdr:colOff>344369</xdr:colOff>
      <xdr:row>1</xdr:row>
      <xdr:rowOff>214679</xdr:rowOff>
    </xdr:to>
    <xdr:cxnSp macro="">
      <xdr:nvCxnSpPr>
        <xdr:cNvPr id="29" name="Straight Arrow Connector 54"/>
        <xdr:cNvCxnSpPr/>
      </xdr:nvCxnSpPr>
      <xdr:spPr>
        <a:xfrm>
          <a:off x="1030169" y="56710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1</xdr:row>
      <xdr:rowOff>217609</xdr:rowOff>
    </xdr:from>
    <xdr:to>
      <xdr:col>3</xdr:col>
      <xdr:colOff>344369</xdr:colOff>
      <xdr:row>1</xdr:row>
      <xdr:rowOff>217609</xdr:rowOff>
    </xdr:to>
    <xdr:cxnSp macro="">
      <xdr:nvCxnSpPr>
        <xdr:cNvPr id="30" name="Straight Arrow Connector 55"/>
        <xdr:cNvCxnSpPr/>
      </xdr:nvCxnSpPr>
      <xdr:spPr>
        <a:xfrm>
          <a:off x="2401769" y="57003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2</xdr:row>
      <xdr:rowOff>2198</xdr:rowOff>
    </xdr:from>
    <xdr:to>
      <xdr:col>3</xdr:col>
      <xdr:colOff>344369</xdr:colOff>
      <xdr:row>2</xdr:row>
      <xdr:rowOff>2198</xdr:rowOff>
    </xdr:to>
    <xdr:cxnSp macro="">
      <xdr:nvCxnSpPr>
        <xdr:cNvPr id="31" name="Straight Arrow Connector 56"/>
        <xdr:cNvCxnSpPr/>
      </xdr:nvCxnSpPr>
      <xdr:spPr>
        <a:xfrm>
          <a:off x="2401769" y="573698"/>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1</xdr:row>
      <xdr:rowOff>214679</xdr:rowOff>
    </xdr:from>
    <xdr:to>
      <xdr:col>3</xdr:col>
      <xdr:colOff>344369</xdr:colOff>
      <xdr:row>1</xdr:row>
      <xdr:rowOff>214679</xdr:rowOff>
    </xdr:to>
    <xdr:cxnSp macro="">
      <xdr:nvCxnSpPr>
        <xdr:cNvPr id="32" name="Straight Arrow Connector 57"/>
        <xdr:cNvCxnSpPr/>
      </xdr:nvCxnSpPr>
      <xdr:spPr>
        <a:xfrm>
          <a:off x="2401769" y="56710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1</xdr:row>
      <xdr:rowOff>217609</xdr:rowOff>
    </xdr:from>
    <xdr:to>
      <xdr:col>5</xdr:col>
      <xdr:colOff>344369</xdr:colOff>
      <xdr:row>1</xdr:row>
      <xdr:rowOff>217609</xdr:rowOff>
    </xdr:to>
    <xdr:cxnSp macro="">
      <xdr:nvCxnSpPr>
        <xdr:cNvPr id="33" name="Straight Arrow Connector 58"/>
        <xdr:cNvCxnSpPr/>
      </xdr:nvCxnSpPr>
      <xdr:spPr>
        <a:xfrm>
          <a:off x="3773369" y="57003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2</xdr:row>
      <xdr:rowOff>2198</xdr:rowOff>
    </xdr:from>
    <xdr:to>
      <xdr:col>5</xdr:col>
      <xdr:colOff>344369</xdr:colOff>
      <xdr:row>2</xdr:row>
      <xdr:rowOff>2198</xdr:rowOff>
    </xdr:to>
    <xdr:cxnSp macro="">
      <xdr:nvCxnSpPr>
        <xdr:cNvPr id="34" name="Straight Arrow Connector 59"/>
        <xdr:cNvCxnSpPr/>
      </xdr:nvCxnSpPr>
      <xdr:spPr>
        <a:xfrm>
          <a:off x="3773369" y="573698"/>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1</xdr:row>
      <xdr:rowOff>214679</xdr:rowOff>
    </xdr:from>
    <xdr:to>
      <xdr:col>5</xdr:col>
      <xdr:colOff>344369</xdr:colOff>
      <xdr:row>1</xdr:row>
      <xdr:rowOff>214679</xdr:rowOff>
    </xdr:to>
    <xdr:cxnSp macro="">
      <xdr:nvCxnSpPr>
        <xdr:cNvPr id="35" name="Straight Arrow Connector 60"/>
        <xdr:cNvCxnSpPr/>
      </xdr:nvCxnSpPr>
      <xdr:spPr>
        <a:xfrm>
          <a:off x="3773369" y="56710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1</xdr:row>
      <xdr:rowOff>217609</xdr:rowOff>
    </xdr:from>
    <xdr:to>
      <xdr:col>7</xdr:col>
      <xdr:colOff>344369</xdr:colOff>
      <xdr:row>1</xdr:row>
      <xdr:rowOff>217609</xdr:rowOff>
    </xdr:to>
    <xdr:cxnSp macro="">
      <xdr:nvCxnSpPr>
        <xdr:cNvPr id="36" name="Straight Arrow Connector 61"/>
        <xdr:cNvCxnSpPr/>
      </xdr:nvCxnSpPr>
      <xdr:spPr>
        <a:xfrm>
          <a:off x="5144969" y="57003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2</xdr:row>
      <xdr:rowOff>2198</xdr:rowOff>
    </xdr:from>
    <xdr:to>
      <xdr:col>7</xdr:col>
      <xdr:colOff>344369</xdr:colOff>
      <xdr:row>2</xdr:row>
      <xdr:rowOff>2198</xdr:rowOff>
    </xdr:to>
    <xdr:cxnSp macro="">
      <xdr:nvCxnSpPr>
        <xdr:cNvPr id="37" name="Straight Arrow Connector 62"/>
        <xdr:cNvCxnSpPr/>
      </xdr:nvCxnSpPr>
      <xdr:spPr>
        <a:xfrm>
          <a:off x="5144969" y="573698"/>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1</xdr:row>
      <xdr:rowOff>214679</xdr:rowOff>
    </xdr:from>
    <xdr:to>
      <xdr:col>7</xdr:col>
      <xdr:colOff>344369</xdr:colOff>
      <xdr:row>1</xdr:row>
      <xdr:rowOff>214679</xdr:rowOff>
    </xdr:to>
    <xdr:cxnSp macro="">
      <xdr:nvCxnSpPr>
        <xdr:cNvPr id="38" name="Straight Arrow Connector 63"/>
        <xdr:cNvCxnSpPr/>
      </xdr:nvCxnSpPr>
      <xdr:spPr>
        <a:xfrm>
          <a:off x="5144969" y="56710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95250</xdr:colOff>
      <xdr:row>7</xdr:row>
      <xdr:rowOff>0</xdr:rowOff>
    </xdr:from>
    <xdr:to>
      <xdr:col>2</xdr:col>
      <xdr:colOff>95250</xdr:colOff>
      <xdr:row>10</xdr:row>
      <xdr:rowOff>104775</xdr:rowOff>
    </xdr:to>
    <xdr:sp macro="" textlink="">
      <xdr:nvSpPr>
        <xdr:cNvPr id="39" name="Rectangle 97"/>
        <xdr:cNvSpPr>
          <a:spLocks noChangeArrowheads="1"/>
        </xdr:cNvSpPr>
      </xdr:nvSpPr>
      <xdr:spPr bwMode="auto">
        <a:xfrm>
          <a:off x="95250" y="1666875"/>
          <a:ext cx="1371600" cy="762000"/>
        </a:xfrm>
        <a:prstGeom prst="rect">
          <a:avLst/>
        </a:prstGeom>
        <a:solidFill>
          <a:srgbClr val="FFFFFF"/>
        </a:solidFill>
        <a:ln w="15875">
          <a:solidFill>
            <a:srgbClr val="000000"/>
          </a:solidFill>
          <a:miter lim="800000"/>
          <a:headEnd/>
          <a:tailEnd/>
        </a:ln>
      </xdr:spPr>
      <xdr:txBody>
        <a:bodyPr vertOverflow="clip" wrap="square" lIns="27432" tIns="27432" rIns="27432" bIns="27432" anchor="ctr" upright="1"/>
        <a:lstStyle/>
        <a:p>
          <a:pPr algn="ctr" rtl="1">
            <a:defRPr sz="1000"/>
          </a:pPr>
          <a:r>
            <a:rPr lang="tr-TR" sz="1000" b="0" i="0" strike="noStrike">
              <a:solidFill>
                <a:srgbClr val="000000"/>
              </a:solidFill>
              <a:latin typeface="Tahoma"/>
              <a:ea typeface="Tahoma"/>
              <a:cs typeface="Tahoma"/>
            </a:rPr>
            <a:t>Atama Servisi Sorumlusu</a:t>
          </a:r>
        </a:p>
      </xdr:txBody>
    </xdr:sp>
    <xdr:clientData/>
  </xdr:twoCellAnchor>
  <xdr:twoCellAnchor>
    <xdr:from>
      <xdr:col>0</xdr:col>
      <xdr:colOff>85725</xdr:colOff>
      <xdr:row>11</xdr:row>
      <xdr:rowOff>200025</xdr:rowOff>
    </xdr:from>
    <xdr:to>
      <xdr:col>2</xdr:col>
      <xdr:colOff>95250</xdr:colOff>
      <xdr:row>15</xdr:row>
      <xdr:rowOff>95250</xdr:rowOff>
    </xdr:to>
    <xdr:sp macro="" textlink="">
      <xdr:nvSpPr>
        <xdr:cNvPr id="40" name="Rectangle 97"/>
        <xdr:cNvSpPr>
          <a:spLocks noChangeArrowheads="1"/>
        </xdr:cNvSpPr>
      </xdr:nvSpPr>
      <xdr:spPr bwMode="auto">
        <a:xfrm>
          <a:off x="85725" y="2743200"/>
          <a:ext cx="1381125" cy="771525"/>
        </a:xfrm>
        <a:prstGeom prst="rect">
          <a:avLst/>
        </a:prstGeom>
        <a:solidFill>
          <a:srgbClr val="FFFFFF"/>
        </a:solidFill>
        <a:ln w="15875">
          <a:solidFill>
            <a:srgbClr val="000000"/>
          </a:solidFill>
          <a:miter lim="800000"/>
          <a:headEnd/>
          <a:tailEnd/>
        </a:ln>
      </xdr:spPr>
      <xdr:txBody>
        <a:bodyPr vertOverflow="clip" wrap="square" lIns="27432" tIns="27432" rIns="27432" bIns="27432" anchor="ctr" upright="1"/>
        <a:lstStyle/>
        <a:p>
          <a:pPr algn="ctr" rtl="1">
            <a:defRPr sz="1000"/>
          </a:pPr>
          <a:r>
            <a:rPr lang="tr-TR" sz="1000" b="0" i="0" strike="noStrike">
              <a:solidFill>
                <a:srgbClr val="000000"/>
              </a:solidFill>
              <a:latin typeface="Tahoma"/>
              <a:ea typeface="Tahoma"/>
              <a:cs typeface="Tahoma"/>
            </a:rPr>
            <a:t>Yönetici</a:t>
          </a:r>
        </a:p>
      </xdr:txBody>
    </xdr:sp>
    <xdr:clientData/>
  </xdr:twoCellAnchor>
  <xdr:twoCellAnchor>
    <xdr:from>
      <xdr:col>0</xdr:col>
      <xdr:colOff>66675</xdr:colOff>
      <xdr:row>16</xdr:row>
      <xdr:rowOff>209550</xdr:rowOff>
    </xdr:from>
    <xdr:to>
      <xdr:col>2</xdr:col>
      <xdr:colOff>114300</xdr:colOff>
      <xdr:row>21</xdr:row>
      <xdr:rowOff>57150</xdr:rowOff>
    </xdr:to>
    <xdr:sp macro="" textlink="">
      <xdr:nvSpPr>
        <xdr:cNvPr id="41" name="Rectangle 97"/>
        <xdr:cNvSpPr>
          <a:spLocks noChangeArrowheads="1"/>
        </xdr:cNvSpPr>
      </xdr:nvSpPr>
      <xdr:spPr bwMode="auto">
        <a:xfrm>
          <a:off x="66675" y="3848100"/>
          <a:ext cx="1419225" cy="942975"/>
        </a:xfrm>
        <a:prstGeom prst="rect">
          <a:avLst/>
        </a:prstGeom>
        <a:solidFill>
          <a:srgbClr val="FFFFFF"/>
        </a:solidFill>
        <a:ln w="15875">
          <a:solidFill>
            <a:srgbClr val="000000"/>
          </a:solidFill>
          <a:miter lim="800000"/>
          <a:headEnd/>
          <a:tailEnd/>
        </a:ln>
      </xdr:spPr>
      <xdr:txBody>
        <a:bodyPr vertOverflow="clip" wrap="square" lIns="27432" tIns="27432" rIns="27432" bIns="27432" anchor="ctr" upright="1"/>
        <a:lstStyle/>
        <a:p>
          <a:pPr algn="ctr" rtl="1">
            <a:defRPr sz="1000"/>
          </a:pPr>
          <a:r>
            <a:rPr lang="tr-TR" sz="1000" b="0" i="0" strike="noStrike">
              <a:solidFill>
                <a:srgbClr val="000000"/>
              </a:solidFill>
              <a:latin typeface="Tahoma"/>
              <a:ea typeface="Tahoma"/>
              <a:cs typeface="Tahoma"/>
            </a:rPr>
            <a:t>Defterdar Yardımcısı</a:t>
          </a:r>
        </a:p>
      </xdr:txBody>
    </xdr:sp>
    <xdr:clientData/>
  </xdr:twoCellAnchor>
  <xdr:twoCellAnchor>
    <xdr:from>
      <xdr:col>0</xdr:col>
      <xdr:colOff>66675</xdr:colOff>
      <xdr:row>22</xdr:row>
      <xdr:rowOff>104775</xdr:rowOff>
    </xdr:from>
    <xdr:to>
      <xdr:col>2</xdr:col>
      <xdr:colOff>114300</xdr:colOff>
      <xdr:row>26</xdr:row>
      <xdr:rowOff>152400</xdr:rowOff>
    </xdr:to>
    <xdr:sp macro="" textlink="">
      <xdr:nvSpPr>
        <xdr:cNvPr id="42" name="Rectangle 97"/>
        <xdr:cNvSpPr>
          <a:spLocks noChangeArrowheads="1"/>
        </xdr:cNvSpPr>
      </xdr:nvSpPr>
      <xdr:spPr bwMode="auto">
        <a:xfrm>
          <a:off x="66675" y="5057775"/>
          <a:ext cx="1419225" cy="923925"/>
        </a:xfrm>
        <a:prstGeom prst="rect">
          <a:avLst/>
        </a:prstGeom>
        <a:solidFill>
          <a:srgbClr val="FFFFFF"/>
        </a:solidFill>
        <a:ln w="15875">
          <a:solidFill>
            <a:srgbClr val="000000"/>
          </a:solidFill>
          <a:miter lim="800000"/>
          <a:headEnd/>
          <a:tailEnd/>
        </a:ln>
      </xdr:spPr>
      <xdr:txBody>
        <a:bodyPr vertOverflow="clip" wrap="square" lIns="27432" tIns="27432" rIns="27432" bIns="27432" anchor="ctr" upright="1"/>
        <a:lstStyle/>
        <a:p>
          <a:pPr algn="ctr" rtl="1">
            <a:defRPr sz="1000"/>
          </a:pPr>
          <a:r>
            <a:rPr lang="tr-TR" sz="1000" b="0" i="0" strike="noStrike">
              <a:solidFill>
                <a:srgbClr val="000000"/>
              </a:solidFill>
              <a:latin typeface="Tahoma"/>
              <a:ea typeface="Tahoma"/>
              <a:cs typeface="Tahoma"/>
            </a:rPr>
            <a:t>Defterdar</a:t>
          </a:r>
        </a:p>
      </xdr:txBody>
    </xdr:sp>
    <xdr:clientData/>
  </xdr:twoCellAnchor>
  <xdr:twoCellAnchor>
    <xdr:from>
      <xdr:col>5</xdr:col>
      <xdr:colOff>361950</xdr:colOff>
      <xdr:row>22</xdr:row>
      <xdr:rowOff>50557</xdr:rowOff>
    </xdr:from>
    <xdr:to>
      <xdr:col>7</xdr:col>
      <xdr:colOff>409575</xdr:colOff>
      <xdr:row>26</xdr:row>
      <xdr:rowOff>180976</xdr:rowOff>
    </xdr:to>
    <xdr:sp macro="" textlink="">
      <xdr:nvSpPr>
        <xdr:cNvPr id="43" name="Rectangle 97"/>
        <xdr:cNvSpPr>
          <a:spLocks noChangeArrowheads="1"/>
        </xdr:cNvSpPr>
      </xdr:nvSpPr>
      <xdr:spPr bwMode="auto">
        <a:xfrm>
          <a:off x="3790950" y="5003557"/>
          <a:ext cx="1419225" cy="1006719"/>
        </a:xfrm>
        <a:prstGeom prst="rect">
          <a:avLst/>
        </a:prstGeom>
        <a:solidFill>
          <a:srgbClr val="FFFFFF"/>
        </a:solidFill>
        <a:ln w="15875">
          <a:solidFill>
            <a:srgbClr val="000000"/>
          </a:solidFill>
          <a:miter lim="800000"/>
          <a:headEnd/>
          <a:tailEnd/>
        </a:ln>
      </xdr:spPr>
      <xdr:txBody>
        <a:bodyPr vertOverflow="clip" wrap="square" lIns="27432" tIns="27432" rIns="27432" bIns="27432" anchor="ctr" upright="1"/>
        <a:lstStyle/>
        <a:p>
          <a:pPr algn="ctr" rtl="1">
            <a:defRPr sz="1000"/>
          </a:pPr>
          <a:r>
            <a:rPr lang="tr-TR" sz="1000" b="0" i="0" strike="noStrike">
              <a:solidFill>
                <a:srgbClr val="000000"/>
              </a:solidFill>
              <a:latin typeface="Tahoma"/>
              <a:ea typeface="Tahoma"/>
              <a:cs typeface="Tahoma"/>
            </a:rPr>
            <a:t>Vali</a:t>
          </a:r>
        </a:p>
      </xdr:txBody>
    </xdr:sp>
    <xdr:clientData/>
  </xdr:twoCellAnchor>
  <xdr:twoCellAnchor>
    <xdr:from>
      <xdr:col>2</xdr:col>
      <xdr:colOff>638175</xdr:colOff>
      <xdr:row>22</xdr:row>
      <xdr:rowOff>50556</xdr:rowOff>
    </xdr:from>
    <xdr:to>
      <xdr:col>5</xdr:col>
      <xdr:colOff>0</xdr:colOff>
      <xdr:row>26</xdr:row>
      <xdr:rowOff>180975</xdr:rowOff>
    </xdr:to>
    <xdr:sp macro="" textlink="">
      <xdr:nvSpPr>
        <xdr:cNvPr id="44" name="Rectangle 97"/>
        <xdr:cNvSpPr>
          <a:spLocks noChangeArrowheads="1"/>
        </xdr:cNvSpPr>
      </xdr:nvSpPr>
      <xdr:spPr bwMode="auto">
        <a:xfrm>
          <a:off x="2009775" y="5003556"/>
          <a:ext cx="1419225" cy="1006719"/>
        </a:xfrm>
        <a:prstGeom prst="rect">
          <a:avLst/>
        </a:prstGeom>
        <a:solidFill>
          <a:srgbClr val="FFFFFF"/>
        </a:solidFill>
        <a:ln w="15875">
          <a:solidFill>
            <a:srgbClr val="000000"/>
          </a:solidFill>
          <a:miter lim="800000"/>
          <a:headEnd/>
          <a:tailEnd/>
        </a:ln>
      </xdr:spPr>
      <xdr:txBody>
        <a:bodyPr vertOverflow="clip" wrap="square" lIns="27432" tIns="27432" rIns="27432" bIns="27432" anchor="ctr" upright="1"/>
        <a:lstStyle/>
        <a:p>
          <a:pPr algn="ctr" rtl="1">
            <a:defRPr sz="1000"/>
          </a:pPr>
          <a:r>
            <a:rPr lang="tr-TR" sz="1000" b="0" i="0" strike="noStrike">
              <a:solidFill>
                <a:srgbClr val="000000"/>
              </a:solidFill>
              <a:latin typeface="Tahoma"/>
              <a:ea typeface="Tahoma"/>
              <a:cs typeface="Tahoma"/>
            </a:rPr>
            <a:t>Vali Yardımcısı</a:t>
          </a:r>
        </a:p>
      </xdr:txBody>
    </xdr:sp>
    <xdr:clientData/>
  </xdr:twoCellAnchor>
  <xdr:twoCellAnchor>
    <xdr:from>
      <xdr:col>0</xdr:col>
      <xdr:colOff>95250</xdr:colOff>
      <xdr:row>2</xdr:row>
      <xdr:rowOff>66675</xdr:rowOff>
    </xdr:from>
    <xdr:to>
      <xdr:col>2</xdr:col>
      <xdr:colOff>95250</xdr:colOff>
      <xdr:row>5</xdr:row>
      <xdr:rowOff>171450</xdr:rowOff>
    </xdr:to>
    <xdr:sp macro="" textlink="">
      <xdr:nvSpPr>
        <xdr:cNvPr id="45" name="Rectangle 97"/>
        <xdr:cNvSpPr>
          <a:spLocks noChangeArrowheads="1"/>
        </xdr:cNvSpPr>
      </xdr:nvSpPr>
      <xdr:spPr bwMode="auto">
        <a:xfrm>
          <a:off x="95250" y="638175"/>
          <a:ext cx="1371600" cy="762000"/>
        </a:xfrm>
        <a:prstGeom prst="rect">
          <a:avLst/>
        </a:prstGeom>
        <a:solidFill>
          <a:srgbClr val="FFFFFF"/>
        </a:solidFill>
        <a:ln w="15875">
          <a:solidFill>
            <a:srgbClr val="000000"/>
          </a:solidFill>
          <a:miter lim="800000"/>
          <a:headEnd/>
          <a:tailEnd/>
        </a:ln>
      </xdr:spPr>
      <xdr:txBody>
        <a:bodyPr vertOverflow="clip" wrap="square" lIns="27432" tIns="27432" rIns="27432" bIns="27432" anchor="ctr" upright="1"/>
        <a:lstStyle/>
        <a:p>
          <a:pPr algn="ctr" rtl="1">
            <a:defRPr sz="1000"/>
          </a:pPr>
          <a:r>
            <a:rPr lang="tr-TR" sz="1000" b="0" i="0" strike="noStrike">
              <a:solidFill>
                <a:srgbClr val="000000"/>
              </a:solidFill>
              <a:latin typeface="Tahoma"/>
              <a:ea typeface="Tahoma"/>
              <a:cs typeface="Tahoma"/>
            </a:rPr>
            <a:t>Atama Servisi Görevlisi</a:t>
          </a:r>
        </a:p>
      </xdr:txBody>
    </xdr:sp>
    <xdr:clientData/>
  </xdr:twoCellAnchor>
  <xdr:twoCellAnchor>
    <xdr:from>
      <xdr:col>1</xdr:col>
      <xdr:colOff>95250</xdr:colOff>
      <xdr:row>5</xdr:row>
      <xdr:rowOff>180975</xdr:rowOff>
    </xdr:from>
    <xdr:to>
      <xdr:col>1</xdr:col>
      <xdr:colOff>95250</xdr:colOff>
      <xdr:row>6</xdr:row>
      <xdr:rowOff>209550</xdr:rowOff>
    </xdr:to>
    <xdr:cxnSp macro="">
      <xdr:nvCxnSpPr>
        <xdr:cNvPr id="46" name="AutoShape 38"/>
        <xdr:cNvCxnSpPr>
          <a:cxnSpLocks noChangeShapeType="1"/>
          <a:stCxn id="45" idx="2"/>
          <a:endCxn id="39" idx="0"/>
        </xdr:cNvCxnSpPr>
      </xdr:nvCxnSpPr>
      <xdr:spPr bwMode="auto">
        <a:xfrm>
          <a:off x="781050" y="1409700"/>
          <a:ext cx="0" cy="247650"/>
        </a:xfrm>
        <a:prstGeom prst="straightConnector1">
          <a:avLst/>
        </a:prstGeom>
        <a:noFill/>
        <a:ln w="9525">
          <a:solidFill>
            <a:srgbClr val="000000"/>
          </a:solidFill>
          <a:round/>
          <a:headEnd/>
          <a:tailEnd type="triangle" w="med" len="med"/>
        </a:ln>
      </xdr:spPr>
    </xdr:cxnSp>
    <xdr:clientData/>
  </xdr:twoCellAnchor>
  <xdr:twoCellAnchor>
    <xdr:from>
      <xdr:col>1</xdr:col>
      <xdr:colOff>95250</xdr:colOff>
      <xdr:row>10</xdr:row>
      <xdr:rowOff>114300</xdr:rowOff>
    </xdr:from>
    <xdr:to>
      <xdr:col>1</xdr:col>
      <xdr:colOff>95250</xdr:colOff>
      <xdr:row>11</xdr:row>
      <xdr:rowOff>180975</xdr:rowOff>
    </xdr:to>
    <xdr:cxnSp macro="">
      <xdr:nvCxnSpPr>
        <xdr:cNvPr id="47" name="AutoShape 39"/>
        <xdr:cNvCxnSpPr>
          <a:cxnSpLocks noChangeShapeType="1"/>
          <a:stCxn id="39" idx="2"/>
          <a:endCxn id="40" idx="0"/>
        </xdr:cNvCxnSpPr>
      </xdr:nvCxnSpPr>
      <xdr:spPr bwMode="auto">
        <a:xfrm>
          <a:off x="781050" y="2438400"/>
          <a:ext cx="0" cy="285750"/>
        </a:xfrm>
        <a:prstGeom prst="straightConnector1">
          <a:avLst/>
        </a:prstGeom>
        <a:noFill/>
        <a:ln w="9525">
          <a:solidFill>
            <a:srgbClr val="000000"/>
          </a:solidFill>
          <a:round/>
          <a:headEnd/>
          <a:tailEnd type="triangle" w="med" len="med"/>
        </a:ln>
      </xdr:spPr>
    </xdr:cxnSp>
    <xdr:clientData/>
  </xdr:twoCellAnchor>
  <xdr:twoCellAnchor>
    <xdr:from>
      <xdr:col>1</xdr:col>
      <xdr:colOff>95250</xdr:colOff>
      <xdr:row>15</xdr:row>
      <xdr:rowOff>104775</xdr:rowOff>
    </xdr:from>
    <xdr:to>
      <xdr:col>1</xdr:col>
      <xdr:colOff>95250</xdr:colOff>
      <xdr:row>16</xdr:row>
      <xdr:rowOff>200025</xdr:rowOff>
    </xdr:to>
    <xdr:cxnSp macro="">
      <xdr:nvCxnSpPr>
        <xdr:cNvPr id="48" name="AutoShape 40"/>
        <xdr:cNvCxnSpPr>
          <a:cxnSpLocks noChangeShapeType="1"/>
          <a:stCxn id="40" idx="2"/>
          <a:endCxn id="41" idx="0"/>
        </xdr:cNvCxnSpPr>
      </xdr:nvCxnSpPr>
      <xdr:spPr bwMode="auto">
        <a:xfrm>
          <a:off x="781050" y="3524250"/>
          <a:ext cx="0" cy="314325"/>
        </a:xfrm>
        <a:prstGeom prst="straightConnector1">
          <a:avLst/>
        </a:prstGeom>
        <a:noFill/>
        <a:ln w="9525">
          <a:solidFill>
            <a:srgbClr val="000000"/>
          </a:solidFill>
          <a:round/>
          <a:headEnd/>
          <a:tailEnd type="triangle" w="med" len="med"/>
        </a:ln>
      </xdr:spPr>
    </xdr:cxnSp>
    <xdr:clientData/>
  </xdr:twoCellAnchor>
  <xdr:twoCellAnchor>
    <xdr:from>
      <xdr:col>1</xdr:col>
      <xdr:colOff>95250</xdr:colOff>
      <xdr:row>21</xdr:row>
      <xdr:rowOff>66675</xdr:rowOff>
    </xdr:from>
    <xdr:to>
      <xdr:col>1</xdr:col>
      <xdr:colOff>95250</xdr:colOff>
      <xdr:row>22</xdr:row>
      <xdr:rowOff>95250</xdr:rowOff>
    </xdr:to>
    <xdr:cxnSp macro="">
      <xdr:nvCxnSpPr>
        <xdr:cNvPr id="49" name="AutoShape 41"/>
        <xdr:cNvCxnSpPr>
          <a:cxnSpLocks noChangeShapeType="1"/>
          <a:stCxn id="41" idx="2"/>
          <a:endCxn id="42" idx="0"/>
        </xdr:cNvCxnSpPr>
      </xdr:nvCxnSpPr>
      <xdr:spPr bwMode="auto">
        <a:xfrm>
          <a:off x="781050" y="4800600"/>
          <a:ext cx="0" cy="247650"/>
        </a:xfrm>
        <a:prstGeom prst="straightConnector1">
          <a:avLst/>
        </a:prstGeom>
        <a:noFill/>
        <a:ln w="9525">
          <a:solidFill>
            <a:srgbClr val="000000"/>
          </a:solidFill>
          <a:round/>
          <a:headEnd/>
          <a:tailEnd type="triangle" w="med" len="med"/>
        </a:ln>
      </xdr:spPr>
    </xdr:cxnSp>
    <xdr:clientData/>
  </xdr:twoCellAnchor>
  <xdr:twoCellAnchor>
    <xdr:from>
      <xdr:col>2</xdr:col>
      <xdr:colOff>114300</xdr:colOff>
      <xdr:row>24</xdr:row>
      <xdr:rowOff>114300</xdr:rowOff>
    </xdr:from>
    <xdr:to>
      <xdr:col>2</xdr:col>
      <xdr:colOff>666750</xdr:colOff>
      <xdr:row>24</xdr:row>
      <xdr:rowOff>123825</xdr:rowOff>
    </xdr:to>
    <xdr:cxnSp macro="">
      <xdr:nvCxnSpPr>
        <xdr:cNvPr id="50" name="AutoShape 44"/>
        <xdr:cNvCxnSpPr>
          <a:cxnSpLocks noChangeShapeType="1"/>
          <a:stCxn id="42" idx="3"/>
        </xdr:cNvCxnSpPr>
      </xdr:nvCxnSpPr>
      <xdr:spPr bwMode="auto">
        <a:xfrm flipV="1">
          <a:off x="1485900" y="5505450"/>
          <a:ext cx="552450" cy="9525"/>
        </a:xfrm>
        <a:prstGeom prst="straightConnector1">
          <a:avLst/>
        </a:prstGeom>
        <a:noFill/>
        <a:ln w="9525">
          <a:solidFill>
            <a:srgbClr val="000000"/>
          </a:solidFill>
          <a:round/>
          <a:headEnd/>
          <a:tailEnd type="triangle" w="med" len="med"/>
        </a:ln>
      </xdr:spPr>
    </xdr:cxnSp>
    <xdr:clientData/>
  </xdr:twoCellAnchor>
  <xdr:twoCellAnchor>
    <xdr:from>
      <xdr:col>5</xdr:col>
      <xdr:colOff>0</xdr:colOff>
      <xdr:row>24</xdr:row>
      <xdr:rowOff>114300</xdr:rowOff>
    </xdr:from>
    <xdr:to>
      <xdr:col>5</xdr:col>
      <xdr:colOff>361950</xdr:colOff>
      <xdr:row>24</xdr:row>
      <xdr:rowOff>114300</xdr:rowOff>
    </xdr:to>
    <xdr:cxnSp macro="">
      <xdr:nvCxnSpPr>
        <xdr:cNvPr id="51" name="AutoShape 45"/>
        <xdr:cNvCxnSpPr>
          <a:cxnSpLocks noChangeShapeType="1"/>
          <a:stCxn id="44" idx="3"/>
          <a:endCxn id="43" idx="1"/>
        </xdr:cNvCxnSpPr>
      </xdr:nvCxnSpPr>
      <xdr:spPr bwMode="auto">
        <a:xfrm>
          <a:off x="3429000" y="5505450"/>
          <a:ext cx="361950" cy="0"/>
        </a:xfrm>
        <a:prstGeom prst="straightConnector1">
          <a:avLst/>
        </a:prstGeom>
        <a:noFill/>
        <a:ln w="9525">
          <a:solidFill>
            <a:srgbClr val="000000"/>
          </a:solidFill>
          <a:round/>
          <a:headEnd/>
          <a:tailEnd type="triangle" w="med" len="med"/>
        </a:ln>
      </xdr:spPr>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printerSettings" Target="../printerSettings/printerSettings18.bin"/><Relationship Id="rId1" Type="http://schemas.openxmlformats.org/officeDocument/2006/relationships/hyperlink" Target="mailto:hsakir@muhasebat.gov.tr" TargetMode="External"/><Relationship Id="rId4" Type="http://schemas.openxmlformats.org/officeDocument/2006/relationships/comments" Target="../comments14.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C6" sqref="C6"/>
    </sheetView>
  </sheetViews>
  <sheetFormatPr defaultRowHeight="12.75"/>
  <cols>
    <col min="1" max="1" width="5.625" style="40" customWidth="1"/>
    <col min="2" max="2" width="40.5" style="40" customWidth="1"/>
    <col min="3" max="3" width="44.75" style="40" customWidth="1"/>
    <col min="4" max="16384" width="9" style="40"/>
  </cols>
  <sheetData>
    <row r="1" spans="1:256" ht="18">
      <c r="A1" s="58" t="s">
        <v>788</v>
      </c>
      <c r="B1" s="38"/>
      <c r="C1" s="39"/>
    </row>
    <row r="2" spans="1:256" ht="6.75" customHeight="1">
      <c r="A2" s="41"/>
    </row>
    <row r="3" spans="1:256">
      <c r="A3" s="52" t="s">
        <v>774</v>
      </c>
      <c r="B3" s="37" t="s">
        <v>783</v>
      </c>
      <c r="C3" s="115" t="s">
        <v>1124</v>
      </c>
    </row>
    <row r="4" spans="1:256">
      <c r="A4" s="52" t="s">
        <v>775</v>
      </c>
      <c r="B4" s="37" t="s">
        <v>441</v>
      </c>
      <c r="C4" s="42" t="s">
        <v>1121</v>
      </c>
    </row>
    <row r="5" spans="1:256">
      <c r="A5" s="52" t="s">
        <v>776</v>
      </c>
      <c r="B5" s="37" t="s">
        <v>440</v>
      </c>
      <c r="C5" s="115" t="s">
        <v>1122</v>
      </c>
    </row>
    <row r="6" spans="1:256" ht="38.25">
      <c r="A6" s="52" t="s">
        <v>777</v>
      </c>
      <c r="B6" s="37" t="s">
        <v>772</v>
      </c>
      <c r="C6" s="43" t="s">
        <v>1126</v>
      </c>
    </row>
    <row r="7" spans="1:256">
      <c r="A7" s="52" t="s">
        <v>778</v>
      </c>
      <c r="B7" s="37" t="s">
        <v>773</v>
      </c>
      <c r="C7" s="43" t="s">
        <v>1123</v>
      </c>
    </row>
    <row r="9" spans="1:256" s="51" customFormat="1" ht="28.5">
      <c r="A9" s="119" t="s">
        <v>106</v>
      </c>
      <c r="B9" s="120"/>
      <c r="C9" s="121"/>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25" t="s">
        <v>94</v>
      </c>
      <c r="B10" s="126"/>
      <c r="C10" s="127"/>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8">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8">
      <c r="A12" s="122" t="s">
        <v>42</v>
      </c>
      <c r="B12" s="123"/>
      <c r="C12" s="124"/>
    </row>
    <row r="13" spans="1:256" ht="15">
      <c r="A13" s="44">
        <v>2</v>
      </c>
      <c r="B13" s="45" t="s">
        <v>779</v>
      </c>
      <c r="C13" s="46"/>
      <c r="D13" s="47"/>
    </row>
    <row r="14" spans="1:256">
      <c r="A14" s="48">
        <f>IF(AND('21_K_IK'!B9&lt;&gt;"",'21_K_IK'!C9&lt;&gt;""),1,0)</f>
        <v>1</v>
      </c>
      <c r="B14" s="59" t="s">
        <v>791</v>
      </c>
      <c r="D14" s="47"/>
    </row>
    <row r="15" spans="1:256">
      <c r="A15" s="108">
        <f>IF(AND('22_K_EK'!B9&lt;&gt;"",'22_K_EK'!C9&lt;&gt;""),1,0)</f>
        <v>1</v>
      </c>
      <c r="B15" s="109" t="s">
        <v>1053</v>
      </c>
      <c r="C15" s="110"/>
      <c r="D15" s="47"/>
    </row>
    <row r="16" spans="1:256">
      <c r="A16" s="49">
        <f>IF('24_K_YK'!B9&lt;&gt;"",1,0)</f>
        <v>1</v>
      </c>
      <c r="B16" s="59" t="s">
        <v>795</v>
      </c>
      <c r="D16" s="47"/>
    </row>
    <row r="17" spans="1:4" ht="15">
      <c r="A17" s="45">
        <v>3</v>
      </c>
      <c r="B17" s="60" t="s">
        <v>442</v>
      </c>
      <c r="C17" s="46"/>
    </row>
    <row r="18" spans="1:4">
      <c r="A18" s="49">
        <f>IF('31_P_BO'!B9&lt;&gt;"",1,0)</f>
        <v>1</v>
      </c>
      <c r="B18" s="59" t="s">
        <v>796</v>
      </c>
      <c r="C18" s="50"/>
      <c r="D18" s="47"/>
    </row>
    <row r="19" spans="1:4">
      <c r="A19" s="49">
        <f>IF('32_P_Gr'!B9&lt;&gt;"",1,0)</f>
        <v>1</v>
      </c>
      <c r="B19" s="59" t="s">
        <v>797</v>
      </c>
      <c r="C19" s="50"/>
      <c r="D19" s="47"/>
    </row>
    <row r="20" spans="1:4">
      <c r="A20" s="49">
        <f>IF('33_P_Ci'!B9&lt;&gt;"",1,0)</f>
        <v>1</v>
      </c>
      <c r="B20" s="59" t="s">
        <v>798</v>
      </c>
      <c r="C20" s="50"/>
      <c r="D20" s="47"/>
    </row>
    <row r="21" spans="1:4">
      <c r="A21" s="49">
        <f>IF(AND('34_P_Me'!B9&lt;&gt;"",'34_P_Me'!C9&lt;&gt;""),1,0)</f>
        <v>1</v>
      </c>
      <c r="B21" s="59" t="s">
        <v>799</v>
      </c>
      <c r="C21" s="50"/>
      <c r="D21" s="47"/>
    </row>
    <row r="22" spans="1:4">
      <c r="A22" s="49">
        <f>IF('35_P_TP'!B9&lt;&gt;"",1,0)</f>
        <v>1</v>
      </c>
      <c r="B22" s="59" t="s">
        <v>1040</v>
      </c>
      <c r="C22" s="50"/>
      <c r="D22" s="47"/>
    </row>
    <row r="23" spans="1:4">
      <c r="A23" s="49">
        <f>IF('36_P_Fr'!B9&lt;&gt;"",1,0)</f>
        <v>1</v>
      </c>
      <c r="B23" s="59" t="s">
        <v>1041</v>
      </c>
      <c r="C23" s="50"/>
      <c r="D23" s="47"/>
    </row>
    <row r="24" spans="1:4">
      <c r="A24" s="49"/>
      <c r="B24" s="59" t="s">
        <v>433</v>
      </c>
    </row>
    <row r="25" spans="1:4">
      <c r="A25" s="48">
        <f>IF(AND('38_P_İl'!B9&lt;&gt;"",'38_P_İl'!C9&lt;&gt;""),1,0)</f>
        <v>1</v>
      </c>
      <c r="B25" s="59" t="s">
        <v>111</v>
      </c>
    </row>
    <row r="26" spans="1:4">
      <c r="A26" s="48">
        <f>IF(AND('İletişim Akış Diyagramı'!B3&lt;&gt;"",'İletişim Akış Diyagramı'!B6&lt;&gt;"",'İletişim Akış Diyagramı'!D3&lt;&gt;""),1,0)</f>
        <v>0</v>
      </c>
      <c r="B26" s="59" t="s">
        <v>112</v>
      </c>
    </row>
    <row r="27" spans="1:4" ht="15">
      <c r="A27" s="45">
        <v>5</v>
      </c>
      <c r="B27" s="60" t="s">
        <v>807</v>
      </c>
      <c r="C27" s="46"/>
    </row>
    <row r="28" spans="1:4">
      <c r="A28" s="49">
        <f>IF(AND('5_IO'!B10&lt;&gt;"",'5_IO'!C10&lt;&gt;"",'5_IO'!D10&lt;&gt;"",'5_IO'!E10&lt;&gt;"",'5_IO'!F10&lt;&gt;""""),1,0)</f>
        <v>1</v>
      </c>
      <c r="B28" s="59" t="s">
        <v>439</v>
      </c>
    </row>
    <row r="29" spans="1:4" ht="15">
      <c r="A29" s="45">
        <v>6</v>
      </c>
      <c r="B29" s="60" t="s">
        <v>431</v>
      </c>
      <c r="C29" s="46"/>
    </row>
    <row r="30" spans="1:4">
      <c r="A30" s="49">
        <f>IF(AND('6_FD'!B10&lt;&gt;"",'6_FD'!C10&lt;&gt;""),1,0)</f>
        <v>1</v>
      </c>
      <c r="B30" s="59" t="s">
        <v>432</v>
      </c>
    </row>
  </sheetData>
  <sheetProtection selectLockedCells="1"/>
  <mergeCells count="3">
    <mergeCell ref="A9:C9"/>
    <mergeCell ref="A12:C12"/>
    <mergeCell ref="A10:C10"/>
  </mergeCells>
  <phoneticPr fontId="35" type="noConversion"/>
  <conditionalFormatting sqref="C3:C7">
    <cfRule type="containsBlanks" dxfId="33" priority="5">
      <formula>LEN(TRIM(C3))=0</formula>
    </cfRule>
  </conditionalFormatting>
  <conditionalFormatting sqref="A30 A28 A14:A16 A18:A26">
    <cfRule type="iconSet" priority="4">
      <iconSet iconSet="3Symbols2" showValue="0">
        <cfvo type="percent" val="0"/>
        <cfvo type="num" val="0" gte="0"/>
        <cfvo type="num" val="1"/>
      </iconSet>
    </cfRule>
  </conditionalFormatting>
  <conditionalFormatting sqref="A15">
    <cfRule type="iconSet" priority="3">
      <iconSet iconSet="3Symbols2" showValue="0">
        <cfvo type="percent" val="0"/>
        <cfvo type="num" val="0" gte="0"/>
        <cfvo type="num" val="1"/>
      </iconSet>
    </cfRule>
  </conditionalFormatting>
  <conditionalFormatting sqref="C3:C7">
    <cfRule type="containsBlanks" dxfId="32" priority="1">
      <formula>LEN(TRIM(C3))=0</formula>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SheetLayoutView="100" workbookViewId="0">
      <selection activeCell="B13" sqref="B13"/>
    </sheetView>
  </sheetViews>
  <sheetFormatPr defaultRowHeight="12.75"/>
  <cols>
    <col min="1" max="1" width="5" style="12" customWidth="1"/>
    <col min="2" max="2" width="78" style="12" customWidth="1"/>
    <col min="3" max="16384" width="9" style="2"/>
  </cols>
  <sheetData>
    <row r="1" spans="1:3">
      <c r="A1" s="1" t="s">
        <v>784</v>
      </c>
      <c r="B1" s="13" t="str">
        <f>IF('1_GO'!C3="","",'1_GO'!C3)</f>
        <v xml:space="preserve">Personel Müdürlüğü Süreç Grubu </v>
      </c>
      <c r="C1" s="35" t="s">
        <v>808</v>
      </c>
    </row>
    <row r="2" spans="1:3">
      <c r="A2" s="1" t="s">
        <v>786</v>
      </c>
      <c r="B2" s="4" t="str">
        <f>IF('1_GO'!C4="","",'1_GO'!C4)</f>
        <v>Emeklilik İşlemleri</v>
      </c>
    </row>
    <row r="3" spans="1:3">
      <c r="A3" s="1" t="s">
        <v>785</v>
      </c>
      <c r="B3" s="5" t="str">
        <f>IF('1_GO'!C5="","",'1_GO'!C5)</f>
        <v>Emeklilik İşlemleri süreci</v>
      </c>
    </row>
    <row r="4" spans="1:3">
      <c r="A4" s="2"/>
      <c r="B4" s="2"/>
    </row>
    <row r="5" spans="1:3" ht="18">
      <c r="A5" s="6" t="s">
        <v>445</v>
      </c>
      <c r="B5" s="8"/>
    </row>
    <row r="6" spans="1:3">
      <c r="A6" s="9"/>
      <c r="B6" s="11"/>
    </row>
    <row r="7" spans="1:3">
      <c r="A7" s="3"/>
      <c r="B7" s="2"/>
    </row>
    <row r="8" spans="1:3">
      <c r="A8" s="1" t="s">
        <v>782</v>
      </c>
      <c r="B8" s="1" t="s">
        <v>802</v>
      </c>
    </row>
    <row r="9" spans="1:3">
      <c r="A9" s="112" t="s">
        <v>1078</v>
      </c>
      <c r="B9" s="112" t="s">
        <v>1068</v>
      </c>
    </row>
    <row r="10" spans="1:3">
      <c r="A10" s="112" t="s">
        <v>1079</v>
      </c>
      <c r="B10" s="112" t="s">
        <v>1084</v>
      </c>
    </row>
    <row r="11" spans="1:3">
      <c r="A11" s="112" t="s">
        <v>1081</v>
      </c>
      <c r="B11" s="112" t="s">
        <v>1082</v>
      </c>
    </row>
    <row r="12" spans="1:3">
      <c r="A12" s="112" t="s">
        <v>1083</v>
      </c>
      <c r="B12" s="112" t="s">
        <v>1115</v>
      </c>
    </row>
    <row r="13" spans="1:3">
      <c r="A13" s="112" t="s">
        <v>1085</v>
      </c>
      <c r="B13" s="112" t="s">
        <v>1080</v>
      </c>
    </row>
    <row r="14" spans="1:3">
      <c r="A14" s="112"/>
      <c r="B14" s="112"/>
    </row>
    <row r="15" spans="1:3">
      <c r="A15" s="112"/>
      <c r="B15" s="112"/>
    </row>
    <row r="16" spans="1:3">
      <c r="A16" s="112"/>
      <c r="B16" s="112"/>
    </row>
    <row r="17" spans="1:2">
      <c r="A17" s="112"/>
      <c r="B17" s="112"/>
    </row>
    <row r="18" spans="1:2">
      <c r="A18" s="112"/>
      <c r="B18" s="112"/>
    </row>
    <row r="19" spans="1:2">
      <c r="A19" s="112"/>
      <c r="B19" s="112"/>
    </row>
    <row r="20" spans="1:2">
      <c r="A20" s="112"/>
      <c r="B20" s="112"/>
    </row>
    <row r="21" spans="1:2">
      <c r="A21" s="112"/>
      <c r="B21" s="112"/>
    </row>
    <row r="22" spans="1:2">
      <c r="A22" s="112"/>
      <c r="B22" s="112"/>
    </row>
    <row r="23" spans="1:2">
      <c r="A23" s="112"/>
      <c r="B23" s="112"/>
    </row>
    <row r="24" spans="1:2">
      <c r="A24" s="112"/>
      <c r="B24" s="112"/>
    </row>
    <row r="25" spans="1:2">
      <c r="A25" s="112"/>
      <c r="B25" s="112"/>
    </row>
    <row r="26" spans="1:2">
      <c r="A26" s="112"/>
      <c r="B26" s="112"/>
    </row>
    <row r="27" spans="1:2">
      <c r="A27" s="112"/>
      <c r="B27" s="112"/>
    </row>
    <row r="28" spans="1:2">
      <c r="A28" s="112"/>
      <c r="B28" s="112"/>
    </row>
    <row r="29" spans="1:2">
      <c r="A29" s="112"/>
      <c r="B29" s="112"/>
    </row>
    <row r="30" spans="1:2">
      <c r="A30" s="112"/>
      <c r="B30" s="112"/>
    </row>
    <row r="31" spans="1:2">
      <c r="A31" s="112"/>
      <c r="B31" s="112"/>
    </row>
    <row r="32" spans="1:2">
      <c r="A32" s="112"/>
      <c r="B32" s="112"/>
    </row>
    <row r="33" spans="1:2">
      <c r="A33" s="112"/>
      <c r="B33" s="112"/>
    </row>
    <row r="34" spans="1:2">
      <c r="A34" s="112"/>
      <c r="B34" s="112"/>
    </row>
    <row r="35" spans="1:2">
      <c r="A35" s="112"/>
      <c r="B35" s="112"/>
    </row>
    <row r="36" spans="1:2">
      <c r="A36" s="112"/>
      <c r="B36" s="112"/>
    </row>
    <row r="37" spans="1:2">
      <c r="A37" s="112"/>
      <c r="B37" s="112"/>
    </row>
    <row r="38" spans="1:2">
      <c r="A38" s="112"/>
      <c r="B38" s="112"/>
    </row>
    <row r="39" spans="1:2">
      <c r="A39" s="112"/>
      <c r="B39" s="112"/>
    </row>
    <row r="40" spans="1:2">
      <c r="A40" s="112"/>
      <c r="B40" s="112"/>
    </row>
    <row r="41" spans="1:2">
      <c r="A41" s="112"/>
      <c r="B41" s="112"/>
    </row>
    <row r="42" spans="1:2">
      <c r="A42" s="112"/>
      <c r="B42" s="112"/>
    </row>
    <row r="43" spans="1:2">
      <c r="A43" s="112"/>
      <c r="B43" s="112"/>
    </row>
    <row r="44" spans="1:2">
      <c r="A44" s="112"/>
      <c r="B44" s="112"/>
    </row>
    <row r="45" spans="1:2">
      <c r="A45" s="112"/>
      <c r="B45" s="112"/>
    </row>
    <row r="46" spans="1:2">
      <c r="A46" s="112"/>
      <c r="B46" s="112"/>
    </row>
    <row r="47" spans="1:2">
      <c r="A47" s="112"/>
      <c r="B47" s="112"/>
    </row>
    <row r="48" spans="1:2">
      <c r="A48" s="112"/>
      <c r="B48" s="112"/>
    </row>
    <row r="49" spans="1:2">
      <c r="A49" s="112"/>
      <c r="B49" s="112"/>
    </row>
  </sheetData>
  <sheetProtection selectLockedCells="1"/>
  <phoneticPr fontId="35" type="noConversion"/>
  <conditionalFormatting sqref="B1:B3">
    <cfRule type="containsBlanks" dxfId="16" priority="2">
      <formula>LEN(TRIM(B1))=0</formula>
    </cfRule>
  </conditionalFormatting>
  <conditionalFormatting sqref="A9:B65536">
    <cfRule type="containsBlanks" dxfId="15"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1"/>
  <sheetViews>
    <sheetView view="pageBreakPreview" topLeftCell="A4" zoomScaleSheetLayoutView="100" workbookViewId="0">
      <selection activeCell="C12" sqref="C12"/>
    </sheetView>
  </sheetViews>
  <sheetFormatPr defaultRowHeight="12.75"/>
  <cols>
    <col min="1" max="1" width="5" style="12" customWidth="1"/>
    <col min="2" max="2" width="60.625" style="36" customWidth="1"/>
    <col min="3" max="3" width="20.625" style="12" customWidth="1"/>
    <col min="4" max="16384" width="9" style="2"/>
  </cols>
  <sheetData>
    <row r="1" spans="1:4">
      <c r="A1" s="1" t="s">
        <v>784</v>
      </c>
      <c r="B1" s="141" t="str">
        <f>IF('1_GO'!C3="","",'1_GO'!C3)</f>
        <v xml:space="preserve">Personel Müdürlüğü Süreç Grubu </v>
      </c>
      <c r="C1" s="142"/>
      <c r="D1" s="35" t="s">
        <v>808</v>
      </c>
    </row>
    <row r="2" spans="1:4">
      <c r="A2" s="1" t="s">
        <v>786</v>
      </c>
      <c r="B2" s="143" t="str">
        <f>IF('1_GO'!C4="","",'1_GO'!C4)</f>
        <v>Emeklilik İşlemleri</v>
      </c>
      <c r="C2" s="144"/>
    </row>
    <row r="3" spans="1:4">
      <c r="A3" s="1" t="s">
        <v>785</v>
      </c>
      <c r="B3" s="145" t="str">
        <f>IF('1_GO'!C5="","",'1_GO'!C5)</f>
        <v>Emeklilik İşlemleri süreci</v>
      </c>
      <c r="C3" s="146"/>
    </row>
    <row r="4" spans="1:4">
      <c r="A4" s="2"/>
      <c r="B4" s="2"/>
      <c r="C4" s="2"/>
    </row>
    <row r="5" spans="1:4" ht="18">
      <c r="A5" s="6" t="s">
        <v>446</v>
      </c>
      <c r="B5" s="7"/>
      <c r="C5" s="8"/>
    </row>
    <row r="6" spans="1:4">
      <c r="A6" s="9"/>
      <c r="B6" s="10"/>
      <c r="C6" s="11"/>
    </row>
    <row r="7" spans="1:4">
      <c r="A7" s="3"/>
      <c r="B7" s="2"/>
      <c r="C7" s="2"/>
    </row>
    <row r="8" spans="1:4">
      <c r="A8" s="1" t="s">
        <v>782</v>
      </c>
      <c r="B8" s="1" t="s">
        <v>803</v>
      </c>
      <c r="C8" s="1" t="s">
        <v>804</v>
      </c>
    </row>
    <row r="9" spans="1:4">
      <c r="A9" s="12">
        <v>1</v>
      </c>
      <c r="B9" s="117" t="s">
        <v>1087</v>
      </c>
      <c r="C9" s="12" t="s">
        <v>1086</v>
      </c>
    </row>
    <row r="10" spans="1:4">
      <c r="A10" s="12">
        <v>2</v>
      </c>
      <c r="B10" s="36" t="s">
        <v>1088</v>
      </c>
      <c r="C10" s="12" t="s">
        <v>1089</v>
      </c>
    </row>
    <row r="11" spans="1:4">
      <c r="A11" s="12">
        <v>3</v>
      </c>
      <c r="B11" s="36" t="s">
        <v>1114</v>
      </c>
      <c r="C11" s="12" t="s">
        <v>1089</v>
      </c>
    </row>
  </sheetData>
  <sheetProtection selectLockedCells="1"/>
  <mergeCells count="3">
    <mergeCell ref="B1:C1"/>
    <mergeCell ref="B2:C2"/>
    <mergeCell ref="B3:C3"/>
  </mergeCells>
  <phoneticPr fontId="35" type="noConversion"/>
  <conditionalFormatting sqref="B1:C3">
    <cfRule type="containsBlanks" dxfId="14" priority="2">
      <formula>LEN(TRIM(B1))=0</formula>
    </cfRule>
  </conditionalFormatting>
  <conditionalFormatting sqref="A9:C65536">
    <cfRule type="containsBlanks" dxfId="13"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view="pageBreakPreview" topLeftCell="A2" zoomScale="85" zoomScaleSheetLayoutView="85" workbookViewId="0">
      <selection activeCell="A9" sqref="A9:B11"/>
    </sheetView>
  </sheetViews>
  <sheetFormatPr defaultRowHeight="12.75"/>
  <cols>
    <col min="1" max="1" width="5" style="12" customWidth="1"/>
    <col min="2" max="2" width="90.625" style="12" customWidth="1"/>
    <col min="3" max="16384" width="9" style="2"/>
  </cols>
  <sheetData>
    <row r="1" spans="1:3">
      <c r="A1" s="1" t="s">
        <v>784</v>
      </c>
      <c r="B1" s="13" t="str">
        <f>IF('1_GO'!C3="","",'1_GO'!C3)</f>
        <v xml:space="preserve">Personel Müdürlüğü Süreç Grubu </v>
      </c>
      <c r="C1" s="35" t="s">
        <v>808</v>
      </c>
    </row>
    <row r="2" spans="1:3">
      <c r="A2" s="1" t="s">
        <v>786</v>
      </c>
      <c r="B2" s="4" t="str">
        <f>IF('1_GO'!C4="","",'1_GO'!C4)</f>
        <v>Emeklilik İşlemleri</v>
      </c>
    </row>
    <row r="3" spans="1:3">
      <c r="A3" s="1" t="s">
        <v>785</v>
      </c>
      <c r="B3" s="5" t="str">
        <f>IF('1_GO'!C5="","",'1_GO'!C5)</f>
        <v>Emeklilik İşlemleri süreci</v>
      </c>
    </row>
    <row r="4" spans="1:3">
      <c r="A4" s="2"/>
      <c r="B4" s="2"/>
    </row>
    <row r="5" spans="1:3" ht="18">
      <c r="A5" s="6" t="s">
        <v>1038</v>
      </c>
      <c r="B5" s="8"/>
    </row>
    <row r="6" spans="1:3">
      <c r="A6" s="9"/>
      <c r="B6" s="11"/>
    </row>
    <row r="7" spans="1:3">
      <c r="A7" s="3"/>
      <c r="B7" s="2"/>
    </row>
    <row r="8" spans="1:3">
      <c r="A8" s="1" t="s">
        <v>782</v>
      </c>
      <c r="B8" s="1" t="s">
        <v>806</v>
      </c>
    </row>
    <row r="9" spans="1:3">
      <c r="A9" s="12">
        <v>1</v>
      </c>
      <c r="B9" s="12" t="s">
        <v>1090</v>
      </c>
    </row>
    <row r="10" spans="1:3">
      <c r="A10" s="12">
        <v>2</v>
      </c>
      <c r="B10" s="12" t="s">
        <v>1091</v>
      </c>
    </row>
    <row r="11" spans="1:3">
      <c r="A11" s="12">
        <v>3</v>
      </c>
      <c r="B11" s="12" t="s">
        <v>1092</v>
      </c>
    </row>
  </sheetData>
  <sheetProtection selectLockedCells="1"/>
  <phoneticPr fontId="35" type="noConversion"/>
  <conditionalFormatting sqref="B1:B3">
    <cfRule type="containsBlanks" dxfId="12" priority="2">
      <formula>LEN(TRIM(B1))=0</formula>
    </cfRule>
  </conditionalFormatting>
  <conditionalFormatting sqref="A9:B65536">
    <cfRule type="containsBlanks" dxfId="11"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view="pageBreakPreview" zoomScaleSheetLayoutView="100" workbookViewId="0">
      <selection activeCell="B12" sqref="B12"/>
    </sheetView>
  </sheetViews>
  <sheetFormatPr defaultRowHeight="12.75"/>
  <cols>
    <col min="1" max="1" width="5" style="12" customWidth="1"/>
    <col min="2" max="2" width="90.625" style="12" customWidth="1"/>
    <col min="3" max="16384" width="9" style="2"/>
  </cols>
  <sheetData>
    <row r="1" spans="1:3">
      <c r="A1" s="1" t="s">
        <v>784</v>
      </c>
      <c r="B1" s="13" t="str">
        <f>IF('1_GO'!C3="","",'1_GO'!C3)</f>
        <v xml:space="preserve">Personel Müdürlüğü Süreç Grubu </v>
      </c>
      <c r="C1" s="35" t="s">
        <v>808</v>
      </c>
    </row>
    <row r="2" spans="1:3">
      <c r="A2" s="1" t="s">
        <v>786</v>
      </c>
      <c r="B2" s="4" t="str">
        <f>IF('1_GO'!C4="","",'1_GO'!C4)</f>
        <v>Emeklilik İşlemleri</v>
      </c>
    </row>
    <row r="3" spans="1:3">
      <c r="A3" s="1" t="s">
        <v>785</v>
      </c>
      <c r="B3" s="5" t="str">
        <f>IF('1_GO'!C5="","",'1_GO'!C5)</f>
        <v>Emeklilik İşlemleri süreci</v>
      </c>
    </row>
    <row r="4" spans="1:3">
      <c r="A4" s="2"/>
      <c r="B4" s="2"/>
    </row>
    <row r="5" spans="1:3" ht="18">
      <c r="A5" s="6" t="s">
        <v>1039</v>
      </c>
      <c r="B5" s="8"/>
    </row>
    <row r="6" spans="1:3">
      <c r="A6" s="9"/>
      <c r="B6" s="11"/>
    </row>
    <row r="7" spans="1:3">
      <c r="A7" s="3"/>
      <c r="B7" s="2"/>
    </row>
    <row r="8" spans="1:3">
      <c r="A8" s="1" t="s">
        <v>782</v>
      </c>
      <c r="B8" s="1" t="s">
        <v>805</v>
      </c>
    </row>
    <row r="9" spans="1:3">
      <c r="A9" s="12">
        <v>1</v>
      </c>
      <c r="B9" s="12" t="s">
        <v>1093</v>
      </c>
    </row>
    <row r="10" spans="1:3">
      <c r="A10" s="12">
        <v>2</v>
      </c>
      <c r="B10" s="12" t="s">
        <v>1094</v>
      </c>
    </row>
    <row r="11" spans="1:3">
      <c r="A11" s="12">
        <v>3</v>
      </c>
      <c r="B11" s="12" t="s">
        <v>1076</v>
      </c>
    </row>
  </sheetData>
  <sheetProtection selectLockedCells="1"/>
  <phoneticPr fontId="35" type="noConversion"/>
  <conditionalFormatting sqref="B1:B3">
    <cfRule type="containsBlanks" dxfId="10" priority="2">
      <formula>LEN(TRIM(B1))=0</formula>
    </cfRule>
  </conditionalFormatting>
  <conditionalFormatting sqref="A9:B65536">
    <cfRule type="containsBlanks" dxfId="9"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223"/>
  <sheetViews>
    <sheetView view="pageBreakPreview" zoomScale="70" zoomScaleNormal="85" zoomScaleSheetLayoutView="70" workbookViewId="0">
      <pane xSplit="4" ySplit="8" topLeftCell="E9" activePane="bottomRight" state="frozen"/>
      <selection pane="topRight" activeCell="E1" sqref="E1"/>
      <selection pane="bottomLeft" activeCell="A10" sqref="A10"/>
      <selection pane="bottomRight" activeCell="C17" sqref="C17"/>
    </sheetView>
  </sheetViews>
  <sheetFormatPr defaultRowHeight="14.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47" t="str">
        <f>IF('1_GO'!C3="","",'1_GO'!C3)</f>
        <v xml:space="preserve">Personel Müdürlüğü Süreç Grubu </v>
      </c>
      <c r="C1" s="147"/>
      <c r="D1" s="147"/>
      <c r="E1" s="35" t="s">
        <v>808</v>
      </c>
      <c r="F1" s="14"/>
      <c r="G1" s="14"/>
      <c r="H1" s="14"/>
      <c r="I1" s="14"/>
      <c r="J1" s="14"/>
      <c r="K1" s="14"/>
      <c r="L1" s="14"/>
      <c r="M1" s="14"/>
    </row>
    <row r="2" spans="1:13">
      <c r="A2" s="1" t="s">
        <v>786</v>
      </c>
      <c r="B2" s="148" t="str">
        <f>IF('1_GO'!C4="","",'1_GO'!C4)</f>
        <v>Emeklilik İşlemleri</v>
      </c>
      <c r="C2" s="148"/>
      <c r="D2" s="148"/>
      <c r="E2" s="14"/>
      <c r="F2" s="14"/>
      <c r="G2" s="14"/>
      <c r="H2" s="14"/>
      <c r="I2" s="14"/>
      <c r="J2" s="14"/>
      <c r="K2" s="14"/>
      <c r="L2" s="14"/>
      <c r="M2" s="14"/>
    </row>
    <row r="3" spans="1:13">
      <c r="A3" s="1" t="s">
        <v>785</v>
      </c>
      <c r="B3" s="149" t="str">
        <f>IF('1_GO'!C5="","",'1_GO'!C5)</f>
        <v>Emeklilik İşlemleri süreci</v>
      </c>
      <c r="C3" s="149"/>
      <c r="D3" s="149"/>
      <c r="E3" s="14"/>
      <c r="F3" s="14"/>
      <c r="G3" s="14"/>
      <c r="H3" s="14"/>
      <c r="I3" s="14"/>
      <c r="J3" s="14"/>
      <c r="K3" s="14"/>
      <c r="L3" s="14"/>
      <c r="M3" s="14"/>
    </row>
    <row r="4" spans="1:13">
      <c r="A4" s="2"/>
      <c r="B4" s="2"/>
      <c r="C4" s="2"/>
      <c r="D4" s="14"/>
      <c r="E4" s="14"/>
      <c r="F4" s="14"/>
      <c r="G4" s="14"/>
      <c r="H4" s="14"/>
      <c r="I4" s="14"/>
      <c r="J4" s="14"/>
      <c r="K4" s="14"/>
      <c r="L4" s="14"/>
      <c r="M4" s="14"/>
    </row>
    <row r="5" spans="1:13" ht="18">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63.75">
      <c r="A8" s="32" t="s">
        <v>782</v>
      </c>
      <c r="B8" s="32" t="s">
        <v>809</v>
      </c>
      <c r="C8" s="32" t="s">
        <v>810</v>
      </c>
      <c r="D8" s="32" t="s">
        <v>811</v>
      </c>
      <c r="E8" s="32" t="s">
        <v>1056</v>
      </c>
      <c r="F8" s="32" t="s">
        <v>812</v>
      </c>
      <c r="G8" s="32" t="s">
        <v>813</v>
      </c>
      <c r="H8" s="33" t="s">
        <v>814</v>
      </c>
      <c r="I8" s="33" t="s">
        <v>815</v>
      </c>
      <c r="J8" s="33" t="s">
        <v>816</v>
      </c>
      <c r="K8" s="31" t="s">
        <v>817</v>
      </c>
      <c r="L8" s="31" t="s">
        <v>818</v>
      </c>
      <c r="M8" s="34" t="s">
        <v>819</v>
      </c>
    </row>
    <row r="9" spans="1:13" ht="64.5">
      <c r="A9" s="30">
        <v>1</v>
      </c>
      <c r="B9" s="30" t="s">
        <v>1095</v>
      </c>
      <c r="C9" s="30" t="s">
        <v>1116</v>
      </c>
      <c r="D9" s="30" t="s">
        <v>1096</v>
      </c>
      <c r="E9" s="30" t="s">
        <v>1057</v>
      </c>
      <c r="I9" s="105"/>
      <c r="K9" s="30" t="s">
        <v>1097</v>
      </c>
      <c r="L9" s="30" t="s">
        <v>907</v>
      </c>
      <c r="M9" s="107" t="s">
        <v>820</v>
      </c>
    </row>
    <row r="10" spans="1:13" ht="102">
      <c r="A10" s="30">
        <v>2</v>
      </c>
      <c r="B10" s="30" t="s">
        <v>1129</v>
      </c>
      <c r="C10" s="30" t="s">
        <v>1130</v>
      </c>
      <c r="D10" s="30" t="s">
        <v>1096</v>
      </c>
      <c r="E10" s="30" t="s">
        <v>1131</v>
      </c>
      <c r="F10" s="30" t="s">
        <v>1132</v>
      </c>
      <c r="K10" s="30" t="s">
        <v>1097</v>
      </c>
      <c r="L10" s="30" t="s">
        <v>907</v>
      </c>
      <c r="M10" s="107" t="s">
        <v>820</v>
      </c>
    </row>
    <row r="11" spans="1:13" ht="51">
      <c r="A11" s="30">
        <v>3</v>
      </c>
      <c r="B11" s="30" t="s">
        <v>1133</v>
      </c>
      <c r="C11" s="30" t="s">
        <v>1134</v>
      </c>
      <c r="D11" s="30" t="s">
        <v>1096</v>
      </c>
      <c r="E11" s="30" t="s">
        <v>1057</v>
      </c>
      <c r="K11" s="30" t="s">
        <v>1097</v>
      </c>
      <c r="L11" s="30" t="s">
        <v>907</v>
      </c>
      <c r="M11" s="107" t="s">
        <v>820</v>
      </c>
    </row>
    <row r="12" spans="1:13" ht="89.25">
      <c r="A12" s="30">
        <v>4</v>
      </c>
      <c r="B12" s="30" t="s">
        <v>1135</v>
      </c>
      <c r="C12" s="30" t="s">
        <v>1133</v>
      </c>
      <c r="D12" s="30" t="s">
        <v>1096</v>
      </c>
      <c r="E12" s="30" t="s">
        <v>1136</v>
      </c>
      <c r="F12" s="30" t="s">
        <v>1137</v>
      </c>
      <c r="K12" s="30" t="s">
        <v>1097</v>
      </c>
      <c r="L12" s="30" t="s">
        <v>907</v>
      </c>
      <c r="M12" s="107" t="s">
        <v>820</v>
      </c>
    </row>
    <row r="13" spans="1:13" ht="38.25">
      <c r="A13" s="30">
        <v>5</v>
      </c>
      <c r="B13" s="30" t="s">
        <v>1138</v>
      </c>
      <c r="C13" s="30" t="s">
        <v>1139</v>
      </c>
      <c r="D13" s="30" t="s">
        <v>1096</v>
      </c>
      <c r="E13" s="30" t="s">
        <v>1057</v>
      </c>
      <c r="K13" s="30" t="s">
        <v>1097</v>
      </c>
      <c r="L13" s="30" t="s">
        <v>907</v>
      </c>
      <c r="M13" s="107" t="s">
        <v>820</v>
      </c>
    </row>
    <row r="14" spans="1:13" ht="89.25">
      <c r="A14" s="30">
        <v>6</v>
      </c>
      <c r="B14" s="30" t="s">
        <v>1140</v>
      </c>
      <c r="C14" s="30" t="s">
        <v>1139</v>
      </c>
      <c r="D14" s="30" t="s">
        <v>1096</v>
      </c>
      <c r="E14" s="30" t="s">
        <v>1136</v>
      </c>
      <c r="F14" s="30" t="s">
        <v>1137</v>
      </c>
      <c r="K14" s="30" t="s">
        <v>1097</v>
      </c>
      <c r="L14" s="30" t="s">
        <v>907</v>
      </c>
      <c r="M14" s="107" t="s">
        <v>820</v>
      </c>
    </row>
    <row r="15" spans="1:13" ht="15" customHeight="1">
      <c r="A15" s="30"/>
      <c r="M15" s="107" t="s">
        <v>820</v>
      </c>
    </row>
    <row r="16" spans="1:13">
      <c r="A16" s="30"/>
      <c r="M16" s="107" t="s">
        <v>820</v>
      </c>
    </row>
    <row r="17" spans="1:13">
      <c r="A17" s="30"/>
      <c r="M17" s="107" t="s">
        <v>820</v>
      </c>
    </row>
    <row r="18" spans="1:13">
      <c r="A18" s="30"/>
      <c r="M18" s="107" t="s">
        <v>820</v>
      </c>
    </row>
    <row r="19" spans="1:13" ht="15" thickBot="1">
      <c r="A19" s="30"/>
      <c r="M19" s="107" t="s">
        <v>820</v>
      </c>
    </row>
    <row r="20" spans="1:13" ht="15.75" thickBot="1">
      <c r="A20" s="150" t="s">
        <v>1054</v>
      </c>
      <c r="B20" s="151"/>
      <c r="C20" s="152"/>
      <c r="D20" s="113"/>
      <c r="E20" s="150" t="s">
        <v>1055</v>
      </c>
      <c r="F20" s="151"/>
      <c r="G20" s="151"/>
      <c r="H20" s="151"/>
      <c r="I20" s="152"/>
      <c r="J20" s="113"/>
      <c r="K20" s="113"/>
      <c r="L20" s="153"/>
      <c r="M20" s="113"/>
    </row>
    <row r="21" spans="1:13">
      <c r="A21" s="155"/>
      <c r="B21" s="156"/>
      <c r="C21" s="157"/>
      <c r="D21" s="113"/>
      <c r="E21" s="155"/>
      <c r="F21" s="156"/>
      <c r="G21" s="156"/>
      <c r="H21" s="156"/>
      <c r="I21" s="157"/>
      <c r="J21" s="113"/>
      <c r="K21" s="113"/>
      <c r="L21" s="154"/>
      <c r="M21" s="113"/>
    </row>
    <row r="22" spans="1:13" ht="15" thickBot="1">
      <c r="A22" s="158"/>
      <c r="B22" s="159"/>
      <c r="C22" s="160"/>
      <c r="D22" s="113"/>
      <c r="E22" s="158"/>
      <c r="F22" s="159"/>
      <c r="G22" s="159"/>
      <c r="H22" s="159"/>
      <c r="I22" s="160"/>
      <c r="J22" s="113"/>
      <c r="K22" s="113"/>
      <c r="L22" s="154"/>
      <c r="M22" s="113"/>
    </row>
    <row r="23" spans="1:13">
      <c r="A23" s="111"/>
      <c r="B23" s="111"/>
      <c r="C23" s="111"/>
      <c r="D23" s="111"/>
      <c r="E23" s="111"/>
      <c r="F23" s="111"/>
      <c r="G23" s="111"/>
      <c r="H23" s="111"/>
      <c r="I23" s="111"/>
      <c r="J23" s="111"/>
      <c r="K23" s="111"/>
      <c r="L23" s="111"/>
      <c r="M23" s="114" t="s">
        <v>820</v>
      </c>
    </row>
    <row r="24" spans="1:13">
      <c r="A24" s="30"/>
      <c r="M24" s="107" t="s">
        <v>820</v>
      </c>
    </row>
    <row r="25" spans="1:13">
      <c r="A25" s="30"/>
      <c r="M25" s="107" t="s">
        <v>820</v>
      </c>
    </row>
    <row r="26" spans="1:13">
      <c r="A26" s="30"/>
      <c r="M26" s="107" t="s">
        <v>820</v>
      </c>
    </row>
    <row r="27" spans="1:13">
      <c r="A27" s="30"/>
      <c r="M27" s="107" t="s">
        <v>820</v>
      </c>
    </row>
    <row r="28" spans="1:13">
      <c r="A28" s="30"/>
      <c r="M28" s="107" t="s">
        <v>820</v>
      </c>
    </row>
    <row r="29" spans="1:13">
      <c r="A29" s="30"/>
      <c r="M29" s="107" t="s">
        <v>820</v>
      </c>
    </row>
    <row r="30" spans="1:13">
      <c r="A30" s="30"/>
      <c r="M30" s="107" t="s">
        <v>820</v>
      </c>
    </row>
    <row r="31" spans="1:13">
      <c r="A31" s="30"/>
      <c r="M31" s="107" t="s">
        <v>820</v>
      </c>
    </row>
    <row r="32" spans="1:13">
      <c r="A32" s="30"/>
      <c r="M32" s="107" t="s">
        <v>820</v>
      </c>
    </row>
    <row r="33" spans="1:13">
      <c r="A33" s="30"/>
      <c r="M33" s="107" t="s">
        <v>820</v>
      </c>
    </row>
    <row r="34" spans="1:13">
      <c r="A34" s="30"/>
      <c r="M34" s="107" t="s">
        <v>820</v>
      </c>
    </row>
    <row r="35" spans="1:13">
      <c r="A35" s="30"/>
      <c r="M35" s="107" t="s">
        <v>820</v>
      </c>
    </row>
    <row r="36" spans="1:13">
      <c r="A36" s="30"/>
      <c r="M36" s="107" t="s">
        <v>820</v>
      </c>
    </row>
    <row r="37" spans="1:13">
      <c r="A37" s="30"/>
      <c r="M37" s="107" t="s">
        <v>820</v>
      </c>
    </row>
    <row r="38" spans="1:13">
      <c r="A38" s="30"/>
      <c r="M38" s="107" t="s">
        <v>820</v>
      </c>
    </row>
    <row r="39" spans="1:13">
      <c r="A39" s="30"/>
      <c r="M39" s="107" t="s">
        <v>820</v>
      </c>
    </row>
    <row r="40" spans="1:13" ht="15" thickBot="1">
      <c r="A40" s="30"/>
      <c r="M40" s="107" t="s">
        <v>820</v>
      </c>
    </row>
    <row r="41" spans="1:13" ht="15.75" thickBot="1">
      <c r="A41" s="150" t="s">
        <v>1054</v>
      </c>
      <c r="B41" s="151"/>
      <c r="C41" s="152"/>
      <c r="D41" s="113"/>
      <c r="E41" s="150" t="s">
        <v>1055</v>
      </c>
      <c r="F41" s="151"/>
      <c r="G41" s="151"/>
      <c r="H41" s="151"/>
      <c r="I41" s="152"/>
      <c r="J41" s="113"/>
      <c r="K41" s="113"/>
      <c r="L41" s="153"/>
      <c r="M41" s="113"/>
    </row>
    <row r="42" spans="1:13">
      <c r="A42" s="155"/>
      <c r="B42" s="156"/>
      <c r="C42" s="157"/>
      <c r="D42" s="113"/>
      <c r="E42" s="155"/>
      <c r="F42" s="156"/>
      <c r="G42" s="156"/>
      <c r="H42" s="156"/>
      <c r="I42" s="157"/>
      <c r="J42" s="113"/>
      <c r="K42" s="113"/>
      <c r="L42" s="154"/>
      <c r="M42" s="113"/>
    </row>
    <row r="43" spans="1:13" ht="15" thickBot="1">
      <c r="A43" s="158"/>
      <c r="B43" s="159"/>
      <c r="C43" s="160"/>
      <c r="D43" s="113"/>
      <c r="E43" s="158"/>
      <c r="F43" s="159"/>
      <c r="G43" s="159"/>
      <c r="H43" s="159"/>
      <c r="I43" s="160"/>
      <c r="J43" s="113"/>
      <c r="K43" s="113"/>
      <c r="L43" s="154"/>
      <c r="M43" s="113"/>
    </row>
    <row r="44" spans="1:13">
      <c r="A44" s="30"/>
      <c r="M44" s="107" t="s">
        <v>820</v>
      </c>
    </row>
    <row r="45" spans="1:13">
      <c r="A45" s="30"/>
      <c r="M45" s="107" t="s">
        <v>820</v>
      </c>
    </row>
    <row r="46" spans="1:13">
      <c r="A46" s="30"/>
      <c r="M46" s="107" t="s">
        <v>820</v>
      </c>
    </row>
    <row r="47" spans="1:13">
      <c r="A47" s="30"/>
      <c r="M47" s="107" t="s">
        <v>820</v>
      </c>
    </row>
    <row r="48" spans="1:13">
      <c r="A48" s="30"/>
      <c r="M48" s="107" t="s">
        <v>820</v>
      </c>
    </row>
    <row r="49" spans="1:13">
      <c r="A49" s="30"/>
      <c r="M49" s="107" t="s">
        <v>820</v>
      </c>
    </row>
    <row r="50" spans="1:13">
      <c r="A50" s="30"/>
      <c r="M50" s="107" t="s">
        <v>820</v>
      </c>
    </row>
    <row r="51" spans="1:13">
      <c r="A51" s="30"/>
      <c r="M51" s="107" t="s">
        <v>820</v>
      </c>
    </row>
    <row r="52" spans="1:13">
      <c r="A52" s="30"/>
      <c r="M52" s="107" t="s">
        <v>820</v>
      </c>
    </row>
    <row r="53" spans="1:13">
      <c r="A53" s="30"/>
      <c r="M53" s="107" t="s">
        <v>820</v>
      </c>
    </row>
    <row r="54" spans="1:13">
      <c r="A54" s="30"/>
      <c r="M54" s="107" t="s">
        <v>820</v>
      </c>
    </row>
    <row r="55" spans="1:13">
      <c r="A55" s="30"/>
      <c r="M55" s="107" t="s">
        <v>820</v>
      </c>
    </row>
    <row r="56" spans="1:13">
      <c r="A56" s="30"/>
      <c r="M56" s="107" t="s">
        <v>820</v>
      </c>
    </row>
    <row r="57" spans="1:13">
      <c r="A57" s="30"/>
      <c r="M57" s="107" t="s">
        <v>820</v>
      </c>
    </row>
    <row r="58" spans="1:13">
      <c r="A58" s="30"/>
      <c r="M58" s="107" t="s">
        <v>820</v>
      </c>
    </row>
    <row r="59" spans="1:13">
      <c r="A59" s="30"/>
      <c r="M59" s="107" t="s">
        <v>820</v>
      </c>
    </row>
    <row r="60" spans="1:13">
      <c r="A60" s="30"/>
      <c r="M60" s="107" t="s">
        <v>820</v>
      </c>
    </row>
    <row r="61" spans="1:13" ht="15" thickBot="1">
      <c r="A61" s="30"/>
      <c r="M61" s="107" t="s">
        <v>820</v>
      </c>
    </row>
    <row r="62" spans="1:13" ht="15.75" thickBot="1">
      <c r="A62" s="150" t="s">
        <v>1054</v>
      </c>
      <c r="B62" s="151"/>
      <c r="C62" s="152"/>
      <c r="D62" s="113"/>
      <c r="E62" s="150" t="s">
        <v>1055</v>
      </c>
      <c r="F62" s="151"/>
      <c r="G62" s="151"/>
      <c r="H62" s="151"/>
      <c r="I62" s="152"/>
      <c r="J62" s="113"/>
      <c r="K62" s="113"/>
      <c r="L62" s="153"/>
      <c r="M62" s="113"/>
    </row>
    <row r="63" spans="1:13">
      <c r="A63" s="155"/>
      <c r="B63" s="156"/>
      <c r="C63" s="157"/>
      <c r="D63" s="113"/>
      <c r="E63" s="155"/>
      <c r="F63" s="156"/>
      <c r="G63" s="156"/>
      <c r="H63" s="156"/>
      <c r="I63" s="157"/>
      <c r="J63" s="113"/>
      <c r="K63" s="113"/>
      <c r="L63" s="154"/>
      <c r="M63" s="113"/>
    </row>
    <row r="64" spans="1:13" ht="15" thickBot="1">
      <c r="A64" s="158"/>
      <c r="B64" s="159"/>
      <c r="C64" s="160"/>
      <c r="D64" s="113"/>
      <c r="E64" s="158"/>
      <c r="F64" s="159"/>
      <c r="G64" s="159"/>
      <c r="H64" s="159"/>
      <c r="I64" s="160"/>
      <c r="J64" s="113"/>
      <c r="K64" s="113"/>
      <c r="L64" s="154"/>
      <c r="M64" s="113"/>
    </row>
    <row r="65" spans="1:13">
      <c r="A65" s="14"/>
      <c r="B65" s="14"/>
      <c r="C65" s="14"/>
      <c r="D65" s="14"/>
      <c r="E65" s="14"/>
      <c r="F65" s="14"/>
      <c r="G65" s="14"/>
      <c r="H65" s="14"/>
      <c r="I65" s="14"/>
      <c r="J65" s="14"/>
      <c r="K65" s="14"/>
      <c r="L65" s="14"/>
      <c r="M65" s="14"/>
    </row>
    <row r="66" spans="1:13">
      <c r="A66" s="14"/>
      <c r="B66" s="14"/>
      <c r="C66" s="14"/>
      <c r="D66" s="14"/>
      <c r="E66" s="14"/>
      <c r="F66" s="14"/>
      <c r="G66" s="14"/>
      <c r="H66" s="14"/>
      <c r="I66" s="14"/>
      <c r="J66" s="14"/>
      <c r="K66" s="14"/>
      <c r="L66" s="14"/>
      <c r="M66" s="14"/>
    </row>
    <row r="67" spans="1:13">
      <c r="A67" s="14"/>
      <c r="B67" s="14"/>
      <c r="C67" s="14"/>
      <c r="D67" s="14"/>
      <c r="E67" s="14"/>
      <c r="F67" s="14"/>
      <c r="G67" s="14"/>
      <c r="H67" s="14"/>
      <c r="I67" s="14"/>
      <c r="J67" s="14"/>
      <c r="K67" s="14"/>
      <c r="L67" s="14"/>
      <c r="M67" s="14"/>
    </row>
    <row r="68" spans="1:13">
      <c r="A68" s="14"/>
      <c r="B68" s="14"/>
      <c r="C68" s="14"/>
      <c r="D68" s="14"/>
      <c r="E68" s="14"/>
      <c r="F68" s="14"/>
      <c r="G68" s="14"/>
      <c r="H68" s="14"/>
      <c r="I68" s="14"/>
      <c r="J68" s="14"/>
      <c r="K68" s="14"/>
      <c r="L68" s="14"/>
      <c r="M68" s="14"/>
    </row>
    <row r="69" spans="1:13">
      <c r="A69" s="14"/>
      <c r="B69" s="14"/>
      <c r="C69" s="14"/>
      <c r="D69" s="14"/>
      <c r="E69" s="14"/>
      <c r="F69" s="14"/>
      <c r="G69" s="14"/>
      <c r="H69" s="14"/>
      <c r="I69" s="14"/>
      <c r="J69" s="14"/>
      <c r="K69" s="14"/>
      <c r="L69" s="14"/>
      <c r="M69" s="14"/>
    </row>
    <row r="70" spans="1:13">
      <c r="A70" s="14"/>
      <c r="B70" s="14"/>
      <c r="C70" s="14"/>
      <c r="D70" s="14"/>
      <c r="E70" s="14"/>
      <c r="F70" s="14"/>
      <c r="G70" s="14"/>
      <c r="H70" s="14"/>
      <c r="I70" s="14"/>
      <c r="J70" s="14"/>
      <c r="K70" s="14"/>
      <c r="L70" s="14"/>
      <c r="M70" s="14"/>
    </row>
    <row r="71" spans="1:13">
      <c r="A71" s="14"/>
      <c r="B71" s="14"/>
      <c r="C71" s="14"/>
      <c r="D71" s="14"/>
      <c r="E71" s="14"/>
      <c r="F71" s="14"/>
      <c r="G71" s="14"/>
      <c r="H71" s="14"/>
      <c r="I71" s="14"/>
      <c r="J71" s="14"/>
      <c r="K71" s="14"/>
      <c r="L71" s="14"/>
      <c r="M71" s="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sheetData>
  <sheetProtection selectLockedCells="1"/>
  <autoFilter ref="A8:M8"/>
  <mergeCells count="18">
    <mergeCell ref="A62:C62"/>
    <mergeCell ref="E62:I62"/>
    <mergeCell ref="L62:L64"/>
    <mergeCell ref="A63:C64"/>
    <mergeCell ref="E63:I64"/>
    <mergeCell ref="L41:L43"/>
    <mergeCell ref="A42:C43"/>
    <mergeCell ref="E42:I43"/>
    <mergeCell ref="A20:C20"/>
    <mergeCell ref="A21:C22"/>
    <mergeCell ref="E20:I20"/>
    <mergeCell ref="E21:I22"/>
    <mergeCell ref="L20:L22"/>
    <mergeCell ref="B1:D1"/>
    <mergeCell ref="B2:D2"/>
    <mergeCell ref="B3:D3"/>
    <mergeCell ref="A41:C41"/>
    <mergeCell ref="E41:I41"/>
  </mergeCells>
  <phoneticPr fontId="35" type="noConversion"/>
  <conditionalFormatting sqref="B1:B3">
    <cfRule type="containsBlanks" dxfId="8" priority="4">
      <formula>LEN(TRIM(B1))=0</formula>
    </cfRule>
  </conditionalFormatting>
  <conditionalFormatting sqref="A4224:M65431 A23:M40 A44:M61 A9:M19">
    <cfRule type="containsBlanks" dxfId="7" priority="3">
      <formula>LEN(TRIM(A9))=0</formula>
    </cfRule>
  </conditionalFormatting>
  <dataValidations count="2">
    <dataValidation type="list" allowBlank="1" showInputMessage="1" showErrorMessage="1" sqref="M9:M65431">
      <formula1>"Evet,Hayır"</formula1>
    </dataValidation>
    <dataValidation type="list" allowBlank="1" showInputMessage="1" showErrorMessage="1" sqref="D9:D65431">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2" max="16383" man="1"/>
    <brk id="43" max="12" man="1"/>
  </row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3"/>
  <sheetViews>
    <sheetView view="pageBreakPreview" zoomScale="85" zoomScaleSheetLayoutView="85" workbookViewId="0">
      <pane ySplit="8" topLeftCell="A9" activePane="bottomLeft" state="frozen"/>
      <selection pane="bottomLeft" activeCell="C21" sqref="C21"/>
    </sheetView>
  </sheetViews>
  <sheetFormatPr defaultRowHeight="14.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47" t="str">
        <f>IF('1_GO'!C3="","",'1_GO'!C3)</f>
        <v xml:space="preserve">Personel Müdürlüğü Süreç Grubu </v>
      </c>
      <c r="C1" s="147"/>
      <c r="D1" s="147"/>
      <c r="E1" s="35" t="s">
        <v>808</v>
      </c>
      <c r="F1" s="14"/>
    </row>
    <row r="2" spans="1:6">
      <c r="A2" s="1" t="s">
        <v>786</v>
      </c>
      <c r="B2" s="148" t="str">
        <f>IF('1_GO'!C4="","",'1_GO'!C4)</f>
        <v>Emeklilik İşlemleri</v>
      </c>
      <c r="C2" s="148"/>
      <c r="D2" s="148"/>
      <c r="E2" s="14"/>
      <c r="F2" s="14"/>
    </row>
    <row r="3" spans="1:6">
      <c r="A3" s="1" t="s">
        <v>785</v>
      </c>
      <c r="B3" s="149" t="str">
        <f>IF('1_GO'!C5="","",'1_GO'!C5)</f>
        <v>Emeklilik İşlemleri süreci</v>
      </c>
      <c r="C3" s="149"/>
      <c r="D3" s="149"/>
      <c r="E3" s="14"/>
      <c r="F3" s="14"/>
    </row>
    <row r="4" spans="1:6">
      <c r="A4" s="2"/>
      <c r="B4" s="2"/>
      <c r="C4" s="2"/>
      <c r="D4" s="14"/>
      <c r="E4" s="14"/>
      <c r="F4" s="14"/>
    </row>
    <row r="5" spans="1:6" ht="18">
      <c r="A5" s="6" t="s">
        <v>109</v>
      </c>
      <c r="B5" s="7"/>
      <c r="C5" s="7"/>
      <c r="D5" s="16"/>
      <c r="E5" s="161" t="s">
        <v>113</v>
      </c>
      <c r="F5" s="14"/>
    </row>
    <row r="6" spans="1:6">
      <c r="A6" s="9"/>
      <c r="B6" s="10"/>
      <c r="C6" s="10"/>
      <c r="D6" s="17"/>
      <c r="E6" s="162"/>
      <c r="F6" s="14"/>
    </row>
    <row r="7" spans="1:6">
      <c r="A7" s="14"/>
      <c r="B7" s="14"/>
      <c r="C7" s="14"/>
      <c r="D7" s="14"/>
      <c r="E7" s="14"/>
      <c r="F7" s="14"/>
    </row>
    <row r="8" spans="1:6">
      <c r="A8" s="1" t="s">
        <v>782</v>
      </c>
      <c r="B8" s="15" t="s">
        <v>1042</v>
      </c>
      <c r="C8" s="15" t="s">
        <v>1043</v>
      </c>
      <c r="D8" s="15" t="s">
        <v>108</v>
      </c>
      <c r="E8" s="15" t="s">
        <v>107</v>
      </c>
      <c r="F8" s="15" t="s">
        <v>110</v>
      </c>
    </row>
    <row r="9" spans="1:6">
      <c r="A9" s="29">
        <v>1</v>
      </c>
      <c r="B9" s="30" t="s">
        <v>1057</v>
      </c>
      <c r="C9" s="30" t="s">
        <v>1058</v>
      </c>
      <c r="D9" s="30" t="s">
        <v>1099</v>
      </c>
      <c r="E9" s="30" t="s">
        <v>1141</v>
      </c>
      <c r="F9" s="30" t="s">
        <v>1100</v>
      </c>
    </row>
    <row r="10" spans="1:6">
      <c r="A10" s="29">
        <v>2</v>
      </c>
      <c r="B10" s="30" t="s">
        <v>1058</v>
      </c>
      <c r="C10" s="30" t="s">
        <v>1098</v>
      </c>
      <c r="D10" s="30" t="s">
        <v>1099</v>
      </c>
      <c r="E10" s="30" t="s">
        <v>1141</v>
      </c>
      <c r="F10" s="30" t="s">
        <v>1100</v>
      </c>
    </row>
    <row r="11" spans="1:6">
      <c r="A11" s="29">
        <v>3</v>
      </c>
      <c r="B11" s="30" t="s">
        <v>1098</v>
      </c>
      <c r="C11" s="30" t="s">
        <v>1117</v>
      </c>
      <c r="D11" s="30" t="s">
        <v>1099</v>
      </c>
      <c r="E11" s="30" t="s">
        <v>1141</v>
      </c>
      <c r="F11" s="30" t="s">
        <v>1100</v>
      </c>
    </row>
    <row r="12" spans="1:6">
      <c r="A12" s="29">
        <v>4</v>
      </c>
      <c r="B12" s="30" t="s">
        <v>1117</v>
      </c>
      <c r="C12" s="30" t="s">
        <v>1118</v>
      </c>
      <c r="D12" s="30" t="s">
        <v>1099</v>
      </c>
      <c r="E12" s="30" t="s">
        <v>1141</v>
      </c>
      <c r="F12" s="30" t="s">
        <v>1100</v>
      </c>
    </row>
    <row r="13" spans="1:6">
      <c r="A13" s="29">
        <v>5</v>
      </c>
      <c r="B13" s="30" t="s">
        <v>1118</v>
      </c>
      <c r="C13" s="30" t="s">
        <v>1119</v>
      </c>
      <c r="D13" s="30" t="s">
        <v>1099</v>
      </c>
      <c r="E13" s="30" t="s">
        <v>1141</v>
      </c>
      <c r="F13" s="30" t="s">
        <v>1100</v>
      </c>
    </row>
  </sheetData>
  <sheetProtection formatCells="0" selectLockedCells="1"/>
  <mergeCells count="4">
    <mergeCell ref="B1:D1"/>
    <mergeCell ref="B2:D2"/>
    <mergeCell ref="B3:D3"/>
    <mergeCell ref="E5:E6"/>
  </mergeCells>
  <phoneticPr fontId="35" type="noConversion"/>
  <conditionalFormatting sqref="B1:B3">
    <cfRule type="containsBlanks" dxfId="6" priority="3">
      <formula>LEN(TRIM(B1))=0</formula>
    </cfRule>
  </conditionalFormatting>
  <conditionalFormatting sqref="A9:F65536">
    <cfRule type="containsBlanks" dxfId="5" priority="2">
      <formula>LEN(TRIM(A9))=0</formula>
    </cfRule>
  </conditionalFormatting>
  <conditionalFormatting sqref="A9:F13">
    <cfRule type="containsBlanks" dxfId="4"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showGridLines="0" view="pageBreakPreview" topLeftCell="A10" zoomScale="115" zoomScaleNormal="120" zoomScaleSheetLayoutView="115" zoomScalePageLayoutView="120" workbookViewId="0">
      <selection activeCell="H4" sqref="H4"/>
    </sheetView>
  </sheetViews>
  <sheetFormatPr defaultRowHeight="14.25"/>
  <sheetData>
    <row r="1" spans="1:11" ht="23.25">
      <c r="A1" s="163" t="s">
        <v>1125</v>
      </c>
      <c r="B1" s="163"/>
      <c r="C1" s="163"/>
      <c r="D1" s="163"/>
      <c r="E1" s="163"/>
      <c r="F1" s="163"/>
      <c r="G1" s="163"/>
      <c r="H1" s="163"/>
      <c r="I1" s="163"/>
    </row>
    <row r="4" spans="1:11">
      <c r="K4" s="35"/>
    </row>
  </sheetData>
  <mergeCells count="1">
    <mergeCell ref="A1:I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1"/>
  <sheetViews>
    <sheetView view="pageBreakPreview" zoomScale="60" workbookViewId="0">
      <pane ySplit="9" topLeftCell="A10" activePane="bottomLeft" state="frozen"/>
      <selection pane="bottomLeft" activeCell="A10" sqref="A10:G11"/>
    </sheetView>
  </sheetViews>
  <sheetFormatPr defaultRowHeight="14.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47" t="str">
        <f>IF('1_GO'!C3="","",'1_GO'!C3)</f>
        <v xml:space="preserve">Personel Müdürlüğü Süreç Grubu </v>
      </c>
      <c r="C1" s="147"/>
      <c r="D1" s="147"/>
      <c r="E1" s="35" t="s">
        <v>808</v>
      </c>
      <c r="F1" s="14"/>
      <c r="G1" s="14"/>
    </row>
    <row r="2" spans="1:7">
      <c r="A2" s="1" t="s">
        <v>786</v>
      </c>
      <c r="B2" s="148" t="str">
        <f>IF('1_GO'!C4="","",'1_GO'!C4)</f>
        <v>Emeklilik İşlemleri</v>
      </c>
      <c r="C2" s="148"/>
      <c r="D2" s="148"/>
      <c r="E2" s="14"/>
      <c r="F2" s="14"/>
      <c r="G2" s="14"/>
    </row>
    <row r="3" spans="1:7">
      <c r="A3" s="1" t="s">
        <v>785</v>
      </c>
      <c r="B3" s="149" t="str">
        <f>IF('1_GO'!C5="","",'1_GO'!C5)</f>
        <v>Emeklilik İşlemleri süreci</v>
      </c>
      <c r="C3" s="149"/>
      <c r="D3" s="149"/>
      <c r="E3" s="14"/>
      <c r="F3" s="14"/>
      <c r="G3" s="14"/>
    </row>
    <row r="4" spans="1:7">
      <c r="A4" s="2"/>
      <c r="B4" s="2"/>
      <c r="C4" s="2"/>
      <c r="D4" s="14"/>
      <c r="E4" s="14"/>
      <c r="F4" s="14"/>
      <c r="G4" s="14"/>
    </row>
    <row r="5" spans="1:7" ht="18">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63.75">
      <c r="A9" s="1" t="s">
        <v>782</v>
      </c>
      <c r="B9" s="15" t="s">
        <v>418</v>
      </c>
      <c r="C9" s="15" t="s">
        <v>419</v>
      </c>
      <c r="D9" s="15" t="s">
        <v>420</v>
      </c>
      <c r="E9" s="15" t="s">
        <v>421</v>
      </c>
      <c r="F9" s="15" t="s">
        <v>422</v>
      </c>
      <c r="G9" s="15" t="s">
        <v>423</v>
      </c>
    </row>
    <row r="10" spans="1:7" ht="25.5">
      <c r="A10" s="29">
        <v>1</v>
      </c>
      <c r="B10" s="30" t="s">
        <v>1104</v>
      </c>
      <c r="C10" s="30" t="s">
        <v>1107</v>
      </c>
      <c r="D10" s="30" t="s">
        <v>1101</v>
      </c>
      <c r="E10" s="30" t="s">
        <v>1105</v>
      </c>
      <c r="F10" s="30" t="s">
        <v>1102</v>
      </c>
      <c r="G10" s="30" t="s">
        <v>1103</v>
      </c>
    </row>
    <row r="11" spans="1:7" ht="25.5">
      <c r="A11" s="29">
        <v>2</v>
      </c>
      <c r="B11" s="30" t="s">
        <v>1106</v>
      </c>
      <c r="C11" s="30" t="s">
        <v>1108</v>
      </c>
      <c r="D11" s="30" t="s">
        <v>1101</v>
      </c>
      <c r="E11" s="30" t="s">
        <v>1109</v>
      </c>
      <c r="F11" s="30" t="s">
        <v>1110</v>
      </c>
      <c r="G11" s="30" t="s">
        <v>1111</v>
      </c>
    </row>
  </sheetData>
  <sheetProtection formatCells="0" selectLockedCells="1"/>
  <mergeCells count="3">
    <mergeCell ref="B1:D1"/>
    <mergeCell ref="B2:D2"/>
    <mergeCell ref="B3:D3"/>
  </mergeCells>
  <phoneticPr fontId="35"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tabSelected="1" view="pageBreakPreview" zoomScale="60" workbookViewId="0">
      <selection activeCell="E19" sqref="E19"/>
    </sheetView>
  </sheetViews>
  <sheetFormatPr defaultRowHeight="14.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47" t="str">
        <f>IF('1_GO'!C3="","",'1_GO'!C3)</f>
        <v xml:space="preserve">Personel Müdürlüğü Süreç Grubu </v>
      </c>
      <c r="C1" s="147"/>
      <c r="D1" s="147"/>
      <c r="E1" s="35" t="s">
        <v>808</v>
      </c>
      <c r="F1" s="14"/>
    </row>
    <row r="2" spans="1:6">
      <c r="A2" s="1" t="s">
        <v>786</v>
      </c>
      <c r="B2" s="148" t="str">
        <f>IF('1_GO'!C4="","",'1_GO'!C4)</f>
        <v>Emeklilik İşlemleri</v>
      </c>
      <c r="C2" s="148"/>
      <c r="D2" s="148"/>
      <c r="E2" s="14"/>
      <c r="F2" s="14"/>
    </row>
    <row r="3" spans="1:6">
      <c r="A3" s="1" t="s">
        <v>785</v>
      </c>
      <c r="B3" s="149" t="str">
        <f>IF('1_GO'!C5="","",'1_GO'!C5)</f>
        <v>Emeklilik İşlemleri süreci</v>
      </c>
      <c r="C3" s="149"/>
      <c r="D3" s="149"/>
      <c r="E3" s="14"/>
      <c r="F3" s="14"/>
    </row>
    <row r="4" spans="1:6">
      <c r="A4" s="2"/>
      <c r="B4" s="2"/>
      <c r="C4" s="2"/>
      <c r="D4" s="14"/>
      <c r="E4" s="14"/>
      <c r="F4" s="14"/>
    </row>
    <row r="5" spans="1:6" ht="18">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25.5">
      <c r="A9" s="1" t="s">
        <v>782</v>
      </c>
      <c r="B9" s="15" t="s">
        <v>434</v>
      </c>
      <c r="C9" s="15" t="s">
        <v>435</v>
      </c>
      <c r="D9" s="15" t="s">
        <v>436</v>
      </c>
      <c r="E9" s="15" t="s">
        <v>437</v>
      </c>
      <c r="F9" s="15" t="s">
        <v>438</v>
      </c>
    </row>
    <row r="10" spans="1:6" ht="15">
      <c r="A10" s="29">
        <v>1</v>
      </c>
      <c r="B10" s="29" t="s">
        <v>1142</v>
      </c>
      <c r="C10" s="29">
        <v>4143133551</v>
      </c>
      <c r="D10" s="118" t="s">
        <v>1143</v>
      </c>
      <c r="E10" s="29" t="s">
        <v>1112</v>
      </c>
      <c r="F10" s="29" t="s">
        <v>1113</v>
      </c>
    </row>
  </sheetData>
  <sheetProtection selectLockedCells="1"/>
  <mergeCells count="3">
    <mergeCell ref="B1:D1"/>
    <mergeCell ref="B2:D2"/>
    <mergeCell ref="B3:D3"/>
  </mergeCells>
  <phoneticPr fontId="35"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0" activePane="bottomRight" state="frozen"/>
      <selection pane="topRight" activeCell="B1" sqref="B1"/>
      <selection pane="bottomLeft" activeCell="A2" sqref="A2"/>
      <selection pane="bottomRight" activeCell="D22" sqref="D22"/>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64" t="s">
        <v>909</v>
      </c>
      <c r="B28" s="22" t="s">
        <v>910</v>
      </c>
      <c r="C28" s="22" t="s">
        <v>911</v>
      </c>
      <c r="D28" s="22" t="s">
        <v>912</v>
      </c>
    </row>
    <row r="29" spans="1:4" ht="63.75">
      <c r="A29" s="165"/>
      <c r="B29" s="22" t="s">
        <v>913</v>
      </c>
      <c r="C29" s="22" t="s">
        <v>911</v>
      </c>
      <c r="D29" s="22" t="s">
        <v>912</v>
      </c>
    </row>
    <row r="30" spans="1:4" ht="51">
      <c r="A30" s="166"/>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67" t="s">
        <v>924</v>
      </c>
      <c r="B33" s="22" t="s">
        <v>925</v>
      </c>
      <c r="C33" s="22" t="s">
        <v>926</v>
      </c>
      <c r="D33" s="22" t="s">
        <v>927</v>
      </c>
    </row>
    <row r="34" spans="1:4" ht="51">
      <c r="A34" s="168"/>
      <c r="B34" s="22" t="s">
        <v>928</v>
      </c>
      <c r="C34" s="22" t="s">
        <v>929</v>
      </c>
      <c r="D34" s="22" t="s">
        <v>930</v>
      </c>
    </row>
    <row r="35" spans="1:4" ht="51">
      <c r="A35" s="21" t="s">
        <v>931</v>
      </c>
      <c r="B35" s="22" t="s">
        <v>932</v>
      </c>
      <c r="C35" s="22" t="s">
        <v>931</v>
      </c>
      <c r="D35" s="22" t="s">
        <v>933</v>
      </c>
    </row>
    <row r="36" spans="1:4" ht="25.5">
      <c r="A36" s="167" t="s">
        <v>934</v>
      </c>
      <c r="B36" s="22" t="s">
        <v>935</v>
      </c>
      <c r="C36" s="22" t="s">
        <v>936</v>
      </c>
      <c r="D36" s="22" t="s">
        <v>937</v>
      </c>
    </row>
    <row r="37" spans="1:4" ht="25.5">
      <c r="A37" s="169"/>
      <c r="B37" s="22" t="s">
        <v>938</v>
      </c>
      <c r="C37" s="22" t="s">
        <v>936</v>
      </c>
      <c r="D37" s="22" t="s">
        <v>937</v>
      </c>
    </row>
    <row r="38" spans="1:4" ht="38.25">
      <c r="A38" s="168"/>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38.2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51">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51">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63.75">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76.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38.2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C26" sqref="C26"/>
    </sheetView>
  </sheetViews>
  <sheetFormatPr defaultRowHeight="14.25"/>
  <cols>
    <col min="2" max="2" width="19.375" customWidth="1"/>
    <col min="3" max="3" width="14.25" customWidth="1"/>
    <col min="4" max="4" width="25.375" customWidth="1"/>
    <col min="5" max="5" width="18.625" customWidth="1"/>
    <col min="7" max="7" width="16.875" customWidth="1"/>
  </cols>
  <sheetData>
    <row r="1" spans="2:11" ht="16.5" thickBot="1">
      <c r="C1" s="131" t="s">
        <v>104</v>
      </c>
      <c r="D1" s="131"/>
    </row>
    <row r="2" spans="2:11">
      <c r="B2" s="97"/>
      <c r="C2" s="98"/>
      <c r="D2" s="98"/>
      <c r="E2" s="98"/>
      <c r="F2" s="98"/>
      <c r="G2" s="98"/>
      <c r="H2" s="98"/>
      <c r="I2" s="98"/>
      <c r="J2" s="98"/>
      <c r="K2" s="99"/>
    </row>
    <row r="3" spans="2:11" ht="15">
      <c r="B3" s="100"/>
      <c r="C3" s="101"/>
      <c r="D3" s="102" t="s">
        <v>1036</v>
      </c>
      <c r="E3" s="103"/>
      <c r="F3" s="101"/>
      <c r="G3" s="101"/>
      <c r="H3" s="101"/>
      <c r="I3" s="101"/>
      <c r="J3" s="101"/>
      <c r="K3" s="104"/>
    </row>
    <row r="4" spans="2:11" ht="15">
      <c r="B4" s="100"/>
      <c r="C4" s="101"/>
      <c r="D4" s="102" t="s">
        <v>1037</v>
      </c>
      <c r="E4" s="103"/>
      <c r="F4" s="101"/>
      <c r="G4" s="101"/>
      <c r="H4" s="101"/>
      <c r="I4" s="101"/>
      <c r="J4" s="101"/>
      <c r="K4" s="104"/>
    </row>
    <row r="5" spans="2:11" ht="15">
      <c r="B5" s="100"/>
      <c r="C5" s="101"/>
      <c r="D5" s="102"/>
      <c r="E5" s="103"/>
      <c r="F5" s="101"/>
      <c r="G5" s="101"/>
      <c r="H5" s="101"/>
      <c r="I5" s="101"/>
      <c r="J5" s="101"/>
      <c r="K5" s="104"/>
    </row>
    <row r="6" spans="2:11" ht="15">
      <c r="B6" s="100"/>
      <c r="C6" s="101"/>
      <c r="D6" s="102" t="s">
        <v>1045</v>
      </c>
      <c r="E6" s="103"/>
      <c r="F6" s="101"/>
      <c r="G6" s="101"/>
      <c r="H6" s="101"/>
      <c r="I6" s="101"/>
      <c r="J6" s="101"/>
      <c r="K6" s="104"/>
    </row>
    <row r="7" spans="2:11" ht="15">
      <c r="B7" s="90"/>
      <c r="C7" s="88"/>
      <c r="D7" s="91"/>
      <c r="E7" s="92"/>
      <c r="F7" s="88"/>
      <c r="G7" s="88"/>
      <c r="H7" s="88"/>
      <c r="I7" s="88"/>
      <c r="J7" s="88"/>
      <c r="K7" s="89"/>
    </row>
    <row r="8" spans="2:11" ht="15">
      <c r="B8" s="90"/>
      <c r="C8" s="88"/>
      <c r="D8" s="91" t="s">
        <v>43</v>
      </c>
      <c r="E8" s="92"/>
      <c r="F8" s="88"/>
      <c r="G8" s="88"/>
      <c r="H8" s="88"/>
      <c r="I8" s="88"/>
      <c r="J8" s="88"/>
      <c r="K8" s="89"/>
    </row>
    <row r="9" spans="2:11" ht="15">
      <c r="B9" s="90"/>
      <c r="C9" s="88"/>
      <c r="D9" s="91"/>
      <c r="E9" s="92"/>
      <c r="F9" s="88"/>
      <c r="G9" s="88"/>
      <c r="H9" s="88"/>
      <c r="I9" s="88"/>
      <c r="J9" s="88"/>
      <c r="K9" s="89"/>
    </row>
    <row r="10" spans="2:11" ht="15">
      <c r="B10" s="90"/>
      <c r="C10" s="88"/>
      <c r="D10" s="91" t="s">
        <v>95</v>
      </c>
      <c r="E10" s="92"/>
      <c r="F10" s="88"/>
      <c r="G10" s="88"/>
      <c r="H10" s="88"/>
      <c r="I10" s="88"/>
      <c r="J10" s="88"/>
      <c r="K10" s="89"/>
    </row>
    <row r="11" spans="2:11" ht="15">
      <c r="B11" s="90"/>
      <c r="C11" s="88"/>
      <c r="D11" s="93"/>
      <c r="E11" s="92"/>
      <c r="F11" s="88"/>
      <c r="G11" s="88"/>
      <c r="H11" s="88"/>
      <c r="I11" s="88"/>
      <c r="J11" s="88"/>
      <c r="K11" s="89"/>
    </row>
    <row r="12" spans="2:11" ht="15">
      <c r="B12" s="90"/>
      <c r="C12" s="88"/>
      <c r="D12" s="91" t="s">
        <v>44</v>
      </c>
      <c r="E12" s="92"/>
      <c r="F12" s="88"/>
      <c r="G12" s="88"/>
      <c r="H12" s="88"/>
      <c r="I12" s="88"/>
      <c r="J12" s="88"/>
      <c r="K12" s="89"/>
    </row>
    <row r="13" spans="2:11" ht="15">
      <c r="B13" s="90"/>
      <c r="C13" s="88"/>
      <c r="D13" s="93"/>
      <c r="E13" s="92"/>
      <c r="F13" s="88"/>
      <c r="G13" s="88"/>
      <c r="H13" s="88"/>
      <c r="I13" s="88"/>
      <c r="J13" s="88"/>
      <c r="K13" s="89"/>
    </row>
    <row r="14" spans="2:11" ht="15">
      <c r="B14" s="90"/>
      <c r="C14" s="88"/>
      <c r="D14" s="91" t="s">
        <v>1046</v>
      </c>
      <c r="E14" s="92"/>
      <c r="F14" s="88"/>
      <c r="G14" s="88"/>
      <c r="H14" s="88"/>
      <c r="I14" s="88"/>
      <c r="J14" s="88"/>
      <c r="K14" s="89"/>
    </row>
    <row r="15" spans="2:11" ht="15">
      <c r="B15" s="90"/>
      <c r="C15" s="88"/>
      <c r="D15" s="91"/>
      <c r="E15" s="92"/>
      <c r="F15" s="88"/>
      <c r="G15" s="88"/>
      <c r="H15" s="88"/>
      <c r="I15" s="88"/>
      <c r="J15" s="88"/>
      <c r="K15" s="89"/>
    </row>
    <row r="16" spans="2:11" ht="15">
      <c r="B16" s="90"/>
      <c r="C16" s="88"/>
      <c r="D16" s="91" t="s">
        <v>96</v>
      </c>
      <c r="E16" s="92"/>
      <c r="F16" s="88"/>
      <c r="G16" s="88"/>
      <c r="H16" s="88"/>
      <c r="I16" s="88"/>
      <c r="J16" s="88"/>
      <c r="K16" s="89"/>
    </row>
    <row r="17" spans="2:11" ht="15">
      <c r="B17" s="90"/>
      <c r="C17" s="88"/>
      <c r="D17" s="91"/>
      <c r="E17" s="92"/>
      <c r="F17" s="88"/>
      <c r="G17" s="88"/>
      <c r="H17" s="88"/>
      <c r="I17" s="88"/>
      <c r="J17" s="88"/>
      <c r="K17" s="89"/>
    </row>
    <row r="18" spans="2:11" ht="15">
      <c r="B18" s="90"/>
      <c r="C18" s="88"/>
      <c r="D18" s="91" t="s">
        <v>97</v>
      </c>
      <c r="E18" s="92"/>
      <c r="F18" s="88"/>
      <c r="G18" s="88"/>
      <c r="H18" s="88"/>
      <c r="I18" s="88"/>
      <c r="J18" s="88"/>
      <c r="K18" s="89"/>
    </row>
    <row r="19" spans="2:11" ht="15">
      <c r="B19" s="90"/>
      <c r="C19" s="88"/>
      <c r="D19" s="91"/>
      <c r="E19" s="92"/>
      <c r="F19" s="88"/>
      <c r="G19" s="88"/>
      <c r="H19" s="88"/>
      <c r="I19" s="88"/>
      <c r="J19" s="88"/>
      <c r="K19" s="89"/>
    </row>
    <row r="20" spans="2:11" ht="15">
      <c r="B20" s="90"/>
      <c r="C20" s="88"/>
      <c r="D20" s="91" t="s">
        <v>98</v>
      </c>
      <c r="E20" s="92"/>
      <c r="F20" s="88"/>
      <c r="G20" s="88"/>
      <c r="H20" s="88"/>
      <c r="I20" s="88"/>
      <c r="J20" s="88"/>
      <c r="K20" s="89"/>
    </row>
    <row r="21" spans="2:11" ht="15">
      <c r="B21" s="90"/>
      <c r="C21" s="88"/>
      <c r="D21" s="91"/>
      <c r="E21" s="92"/>
      <c r="F21" s="88"/>
      <c r="G21" s="88"/>
      <c r="H21" s="88"/>
      <c r="I21" s="88"/>
      <c r="J21" s="88"/>
      <c r="K21" s="89"/>
    </row>
    <row r="22" spans="2:11" ht="15" thickBot="1">
      <c r="B22" s="94"/>
      <c r="C22" s="95"/>
      <c r="D22" s="95"/>
      <c r="E22" s="95"/>
      <c r="F22" s="95"/>
      <c r="G22" s="95"/>
      <c r="H22" s="95"/>
      <c r="I22" s="95"/>
      <c r="J22" s="95"/>
      <c r="K22" s="96"/>
    </row>
    <row r="24" spans="2:11">
      <c r="B24" s="56" t="s">
        <v>45</v>
      </c>
      <c r="D24" s="56"/>
      <c r="E24" s="56"/>
      <c r="F24" s="56"/>
      <c r="G24" s="56"/>
      <c r="H24" s="56"/>
      <c r="I24" s="56"/>
    </row>
    <row r="25" spans="2:11" ht="15">
      <c r="B25" s="61" t="s">
        <v>46</v>
      </c>
      <c r="C25" s="56"/>
      <c r="D25" s="56"/>
      <c r="E25" s="56"/>
      <c r="F25" s="56"/>
      <c r="G25" s="56"/>
      <c r="H25" s="56"/>
      <c r="I25" s="56"/>
    </row>
    <row r="26" spans="2:11">
      <c r="B26" s="56"/>
      <c r="C26" s="56"/>
      <c r="D26" s="56"/>
      <c r="E26" s="56"/>
      <c r="F26" s="56"/>
      <c r="G26" s="56"/>
      <c r="H26" s="56"/>
      <c r="I26" s="56"/>
    </row>
    <row r="27" spans="2:11">
      <c r="B27" s="56" t="s">
        <v>99</v>
      </c>
      <c r="C27" s="56"/>
      <c r="D27" s="56"/>
      <c r="E27" s="56"/>
      <c r="F27" s="56"/>
      <c r="G27" s="56"/>
      <c r="H27" s="56"/>
      <c r="I27" s="56"/>
    </row>
    <row r="28" spans="2:11">
      <c r="B28" s="56"/>
      <c r="C28" s="56"/>
      <c r="D28" s="56"/>
      <c r="E28" s="56"/>
      <c r="F28" s="56"/>
      <c r="G28" s="56"/>
      <c r="H28" s="56"/>
      <c r="I28" s="56"/>
    </row>
    <row r="29" spans="2:11">
      <c r="B29" s="56"/>
      <c r="C29" s="56" t="s">
        <v>53</v>
      </c>
      <c r="D29" s="56" t="s">
        <v>105</v>
      </c>
      <c r="E29" s="56"/>
      <c r="F29" s="56"/>
      <c r="G29" s="56"/>
      <c r="H29" s="56"/>
      <c r="I29" s="56"/>
    </row>
    <row r="30" spans="2:11">
      <c r="B30" s="56"/>
      <c r="C30" s="56"/>
      <c r="D30" s="56"/>
      <c r="E30" s="56"/>
      <c r="F30" s="56"/>
      <c r="G30" s="56"/>
      <c r="H30" s="56"/>
      <c r="I30" s="56"/>
    </row>
    <row r="31" spans="2:11">
      <c r="B31" s="56" t="s">
        <v>100</v>
      </c>
      <c r="C31" s="56"/>
      <c r="D31" s="56"/>
      <c r="E31" s="56"/>
      <c r="F31" s="56"/>
      <c r="G31" s="56"/>
      <c r="H31" s="56"/>
      <c r="I31" s="56"/>
    </row>
    <row r="32" spans="2:11">
      <c r="B32" s="56"/>
      <c r="C32" s="56"/>
      <c r="D32" s="56"/>
      <c r="E32" s="56"/>
      <c r="F32" s="56"/>
      <c r="G32" s="56"/>
      <c r="H32" s="56"/>
      <c r="I32" s="56"/>
    </row>
    <row r="33" spans="2:17">
      <c r="B33" s="56"/>
      <c r="C33" s="56" t="s">
        <v>54</v>
      </c>
      <c r="D33" s="56" t="s">
        <v>105</v>
      </c>
      <c r="E33" s="56"/>
      <c r="F33" s="56"/>
      <c r="G33" s="56"/>
      <c r="H33" s="56"/>
      <c r="I33" s="56"/>
    </row>
    <row r="34" spans="2:17">
      <c r="B34" s="56"/>
      <c r="C34" s="56"/>
      <c r="D34" s="56"/>
      <c r="E34" s="56"/>
      <c r="F34" s="56"/>
      <c r="G34" s="56"/>
      <c r="H34" s="56"/>
      <c r="I34" s="56"/>
    </row>
    <row r="35" spans="2:17" ht="15">
      <c r="B35" s="61" t="s">
        <v>55</v>
      </c>
      <c r="C35" s="56"/>
      <c r="D35" s="56"/>
      <c r="E35" s="56"/>
      <c r="F35" s="56"/>
      <c r="G35" s="56"/>
      <c r="H35" s="56"/>
      <c r="I35" s="56"/>
      <c r="J35" s="56"/>
      <c r="K35" s="56"/>
      <c r="L35" s="56"/>
      <c r="M35" s="56"/>
      <c r="N35" s="56"/>
      <c r="O35" s="56"/>
      <c r="P35" s="56"/>
      <c r="Q35" s="56"/>
    </row>
    <row r="36" spans="2:17" ht="38.25" customHeight="1">
      <c r="B36" s="128" t="s">
        <v>101</v>
      </c>
      <c r="C36" s="128"/>
      <c r="D36" s="128"/>
      <c r="E36" s="128"/>
      <c r="F36" s="128"/>
      <c r="G36" s="128"/>
      <c r="H36" s="128"/>
      <c r="I36" s="128"/>
      <c r="J36" s="128"/>
      <c r="K36" s="128"/>
      <c r="L36" s="56"/>
      <c r="M36" s="56"/>
      <c r="N36" s="56"/>
      <c r="O36" s="56"/>
      <c r="P36" s="56"/>
      <c r="Q36" s="56"/>
    </row>
    <row r="37" spans="2:17">
      <c r="B37" s="132" t="s">
        <v>47</v>
      </c>
      <c r="C37" s="132"/>
      <c r="D37" s="132"/>
      <c r="E37" s="132"/>
      <c r="F37" s="132"/>
      <c r="G37" s="132"/>
      <c r="H37" s="132"/>
      <c r="I37" s="132"/>
      <c r="J37" s="132"/>
      <c r="K37" s="132"/>
      <c r="L37" s="56"/>
      <c r="M37" s="56"/>
      <c r="N37" s="56"/>
      <c r="O37" s="56"/>
      <c r="P37" s="56"/>
      <c r="Q37" s="56"/>
    </row>
    <row r="38" spans="2:17">
      <c r="B38" s="62"/>
      <c r="C38" s="56"/>
      <c r="D38" s="56"/>
      <c r="E38" s="56"/>
      <c r="F38" s="56"/>
      <c r="G38" s="56"/>
      <c r="H38" s="56"/>
      <c r="I38" s="56"/>
      <c r="J38" s="56"/>
      <c r="K38" s="56"/>
      <c r="L38" s="56"/>
      <c r="M38" s="56"/>
      <c r="N38" s="56"/>
      <c r="O38" s="56"/>
      <c r="P38" s="56"/>
      <c r="Q38" s="56"/>
    </row>
    <row r="39" spans="2:17" ht="15">
      <c r="B39" s="61" t="s">
        <v>56</v>
      </c>
      <c r="C39" s="56"/>
      <c r="D39" s="56"/>
      <c r="E39" s="56"/>
      <c r="F39" s="56"/>
      <c r="G39" s="56"/>
      <c r="H39" s="56"/>
      <c r="I39" s="56"/>
      <c r="J39" s="56"/>
      <c r="K39" s="56"/>
      <c r="L39" s="56"/>
      <c r="M39" s="56"/>
      <c r="N39" s="56"/>
      <c r="O39" s="56"/>
      <c r="P39" s="56"/>
      <c r="Q39" s="56"/>
    </row>
    <row r="40" spans="2:17">
      <c r="B40" s="132" t="s">
        <v>102</v>
      </c>
      <c r="C40" s="132"/>
      <c r="D40" s="132"/>
      <c r="E40" s="132"/>
      <c r="F40" s="132"/>
      <c r="G40" s="132"/>
      <c r="H40" s="132"/>
      <c r="I40" s="132"/>
      <c r="J40" s="132"/>
      <c r="K40" s="132"/>
      <c r="L40" s="56"/>
      <c r="M40" s="56"/>
      <c r="N40" s="56"/>
      <c r="O40" s="56"/>
      <c r="P40" s="56"/>
      <c r="Q40" s="56"/>
    </row>
    <row r="41" spans="2:17">
      <c r="B41" s="132" t="s">
        <v>48</v>
      </c>
      <c r="C41" s="132"/>
      <c r="D41" s="132"/>
      <c r="E41" s="132"/>
      <c r="F41" s="132"/>
      <c r="G41" s="132"/>
      <c r="H41" s="132"/>
      <c r="I41" s="132"/>
      <c r="J41" s="132"/>
      <c r="K41" s="132"/>
      <c r="L41" s="56"/>
      <c r="M41" s="56"/>
      <c r="N41" s="56"/>
      <c r="O41" s="56"/>
      <c r="P41" s="56"/>
      <c r="Q41" s="56"/>
    </row>
    <row r="42" spans="2:17">
      <c r="B42" s="56"/>
      <c r="C42" s="56"/>
      <c r="D42" s="56"/>
      <c r="E42" s="56"/>
      <c r="F42" s="56"/>
      <c r="G42" s="56"/>
      <c r="H42" s="56"/>
      <c r="I42" s="56"/>
      <c r="J42" s="56"/>
      <c r="K42" s="56"/>
      <c r="L42" s="56"/>
      <c r="M42" s="56"/>
      <c r="N42" s="56"/>
      <c r="O42" s="56"/>
      <c r="P42" s="56"/>
      <c r="Q42" s="56"/>
    </row>
    <row r="43" spans="2:17">
      <c r="B43" s="56" t="s">
        <v>57</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c r="B45" s="56" t="s">
        <v>58</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c r="B47" s="56" t="s">
        <v>59</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c r="B49" s="56" t="s">
        <v>60</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c r="B51" s="56" t="s">
        <v>61</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c r="B53" s="56" t="s">
        <v>62</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c r="B55" s="56" t="s">
        <v>1047</v>
      </c>
      <c r="C55" s="56"/>
      <c r="D55" s="56"/>
      <c r="E55" s="56"/>
      <c r="F55" s="56"/>
      <c r="G55" s="56"/>
      <c r="H55" s="56"/>
      <c r="I55" s="56"/>
      <c r="J55" s="56"/>
      <c r="K55" s="56"/>
      <c r="L55" s="56"/>
      <c r="M55" s="56"/>
      <c r="N55" s="56"/>
      <c r="O55" s="56"/>
      <c r="P55" s="56"/>
      <c r="Q55" s="56"/>
    </row>
    <row r="56" spans="2:17">
      <c r="B56" s="56"/>
      <c r="C56" s="56"/>
      <c r="D56" s="56"/>
      <c r="E56" s="56"/>
      <c r="F56" s="56"/>
      <c r="G56" s="56"/>
      <c r="H56" s="56"/>
      <c r="I56" s="56"/>
      <c r="J56" s="56"/>
      <c r="K56" s="56"/>
      <c r="L56" s="56"/>
      <c r="M56" s="56"/>
      <c r="N56" s="56"/>
      <c r="O56" s="56"/>
      <c r="P56" s="56"/>
      <c r="Q56" s="56"/>
    </row>
    <row r="57" spans="2:17" ht="15">
      <c r="B57" s="63" t="s">
        <v>63</v>
      </c>
      <c r="C57" s="57"/>
      <c r="D57" s="57"/>
      <c r="E57" s="57"/>
      <c r="F57" s="57"/>
      <c r="G57" s="56"/>
      <c r="H57" s="56"/>
      <c r="I57" s="56"/>
      <c r="J57" s="56"/>
      <c r="K57" s="56"/>
      <c r="L57" s="56"/>
      <c r="M57" s="56"/>
      <c r="N57" s="56"/>
      <c r="O57" s="56"/>
      <c r="P57" s="56"/>
      <c r="Q57" s="56"/>
    </row>
    <row r="58" spans="2:17">
      <c r="B58" s="56" t="s">
        <v>49</v>
      </c>
      <c r="C58" s="56"/>
      <c r="D58" s="56"/>
      <c r="E58" s="56"/>
      <c r="F58" s="56"/>
      <c r="G58" s="56"/>
      <c r="H58" s="56"/>
      <c r="I58" s="56"/>
      <c r="J58" s="56"/>
      <c r="K58" s="56"/>
      <c r="L58" s="56"/>
      <c r="M58" s="56"/>
      <c r="N58" s="56"/>
      <c r="O58" s="56"/>
      <c r="P58" s="56"/>
      <c r="Q58" s="56"/>
    </row>
    <row r="59" spans="2:17">
      <c r="B59" s="56"/>
      <c r="C59" s="56"/>
      <c r="D59" s="56"/>
      <c r="E59" s="56"/>
      <c r="F59" s="56"/>
      <c r="G59" s="56"/>
      <c r="H59" s="56"/>
      <c r="I59" s="56"/>
      <c r="J59" s="56"/>
      <c r="K59" s="56"/>
      <c r="L59" s="56"/>
      <c r="M59" s="56"/>
      <c r="N59" s="56"/>
      <c r="O59" s="56"/>
      <c r="P59" s="56"/>
      <c r="Q59" s="56"/>
    </row>
    <row r="60" spans="2:17">
      <c r="B60" s="56" t="s">
        <v>64</v>
      </c>
      <c r="C60" s="56"/>
      <c r="D60" s="56"/>
      <c r="E60" s="56"/>
      <c r="F60" s="56"/>
      <c r="G60" s="56"/>
      <c r="H60" s="56"/>
      <c r="I60" s="56"/>
      <c r="J60" s="56"/>
      <c r="K60" s="56"/>
      <c r="L60" s="56"/>
      <c r="M60" s="56"/>
      <c r="N60" s="56"/>
      <c r="O60" s="56"/>
      <c r="P60" s="56"/>
      <c r="Q60" s="56"/>
    </row>
    <row r="61" spans="2:17">
      <c r="B61" s="56" t="s">
        <v>65</v>
      </c>
      <c r="C61" s="56"/>
      <c r="D61" s="56"/>
      <c r="E61" s="56"/>
      <c r="F61" s="56"/>
      <c r="G61" s="56"/>
      <c r="H61" s="56"/>
      <c r="I61" s="56"/>
      <c r="J61" s="56"/>
      <c r="K61" s="56"/>
      <c r="L61" s="56"/>
      <c r="M61" s="56"/>
      <c r="N61" s="56"/>
      <c r="O61" s="56"/>
      <c r="P61" s="56"/>
      <c r="Q61" s="56"/>
    </row>
    <row r="62" spans="2:17">
      <c r="B62" s="56"/>
      <c r="C62" s="56"/>
      <c r="D62" s="56"/>
      <c r="E62" s="56"/>
      <c r="F62" s="56"/>
      <c r="G62" s="56"/>
      <c r="H62" s="56"/>
      <c r="I62" s="56"/>
      <c r="J62" s="56"/>
      <c r="K62" s="56"/>
      <c r="L62" s="56"/>
      <c r="M62" s="56"/>
      <c r="N62" s="56"/>
      <c r="O62" s="56"/>
      <c r="P62" s="56"/>
      <c r="Q62" s="56"/>
    </row>
    <row r="63" spans="2:17" ht="15">
      <c r="B63" s="61" t="s">
        <v>50</v>
      </c>
      <c r="E63" s="56"/>
      <c r="F63" s="56"/>
      <c r="G63" s="56"/>
      <c r="H63" s="56"/>
      <c r="I63" s="56"/>
      <c r="J63" s="56"/>
      <c r="K63" s="56"/>
      <c r="L63" s="56"/>
      <c r="M63" s="56"/>
      <c r="N63" s="56"/>
      <c r="O63" s="56"/>
      <c r="P63" s="56"/>
      <c r="Q63" s="56"/>
    </row>
    <row r="64" spans="2:17">
      <c r="B64" s="129" t="s">
        <v>66</v>
      </c>
      <c r="C64" s="130"/>
      <c r="D64" s="72"/>
    </row>
    <row r="65" spans="2:11">
      <c r="B65" s="71"/>
      <c r="C65" s="68"/>
      <c r="D65" s="73" t="s">
        <v>51</v>
      </c>
    </row>
    <row r="66" spans="2:11">
      <c r="B66" s="64"/>
      <c r="C66" s="65"/>
      <c r="D66" s="74" t="s">
        <v>67</v>
      </c>
      <c r="H66" s="69"/>
    </row>
    <row r="67" spans="2:11">
      <c r="B67" s="64"/>
      <c r="C67" s="65"/>
      <c r="D67" s="74" t="s">
        <v>68</v>
      </c>
      <c r="H67" s="69"/>
    </row>
    <row r="68" spans="2:11">
      <c r="B68" s="66"/>
      <c r="C68" s="67"/>
      <c r="D68" s="75"/>
      <c r="H68" s="69"/>
    </row>
    <row r="71" spans="2:11" ht="15">
      <c r="B71" s="61" t="s">
        <v>52</v>
      </c>
    </row>
    <row r="72" spans="2:11">
      <c r="B72" s="56"/>
    </row>
    <row r="73" spans="2:11">
      <c r="B73" s="70" t="s">
        <v>69</v>
      </c>
      <c r="C73" s="70" t="s">
        <v>72</v>
      </c>
    </row>
    <row r="74" spans="2:11">
      <c r="B74" s="70" t="s">
        <v>70</v>
      </c>
      <c r="C74" s="70" t="s">
        <v>72</v>
      </c>
    </row>
    <row r="75" spans="2:11">
      <c r="B75" s="70" t="s">
        <v>71</v>
      </c>
      <c r="C75" s="70" t="s">
        <v>73</v>
      </c>
    </row>
    <row r="78" spans="2:11" ht="30" customHeight="1">
      <c r="B78" s="128" t="s">
        <v>74</v>
      </c>
      <c r="C78" s="128"/>
      <c r="D78" s="128"/>
      <c r="E78" s="128"/>
      <c r="F78" s="128"/>
      <c r="G78" s="128"/>
      <c r="H78" s="128"/>
      <c r="I78" s="128"/>
      <c r="J78" s="128"/>
      <c r="K78" s="128"/>
    </row>
    <row r="80" spans="2:11">
      <c r="B80" s="56" t="s">
        <v>103</v>
      </c>
    </row>
    <row r="81" spans="2:5" ht="15" thickBot="1"/>
    <row r="82" spans="2:5" ht="23.1" customHeight="1" thickBot="1">
      <c r="B82" s="78" t="s">
        <v>448</v>
      </c>
      <c r="C82" s="79" t="s">
        <v>449</v>
      </c>
      <c r="D82" s="78" t="s">
        <v>448</v>
      </c>
      <c r="E82" s="79" t="s">
        <v>449</v>
      </c>
    </row>
    <row r="83" spans="2:5" ht="23.1" customHeight="1" thickBot="1">
      <c r="B83" s="80" t="s">
        <v>450</v>
      </c>
      <c r="C83" s="81" t="s">
        <v>451</v>
      </c>
      <c r="D83" s="80" t="s">
        <v>19</v>
      </c>
      <c r="E83" s="81"/>
    </row>
    <row r="84" spans="2:5" ht="23.1" customHeight="1" thickBot="1">
      <c r="B84" s="80" t="s">
        <v>452</v>
      </c>
      <c r="C84" s="81"/>
      <c r="D84" s="80" t="s">
        <v>20</v>
      </c>
      <c r="E84" s="81" t="s">
        <v>21</v>
      </c>
    </row>
    <row r="85" spans="2:5" ht="23.1" customHeight="1" thickBot="1">
      <c r="B85" s="80" t="s">
        <v>453</v>
      </c>
      <c r="C85" s="81" t="s">
        <v>454</v>
      </c>
      <c r="D85" s="80" t="s">
        <v>22</v>
      </c>
      <c r="E85" s="81"/>
    </row>
    <row r="86" spans="2:5" ht="23.1" customHeight="1" thickBot="1">
      <c r="B86" s="80" t="s">
        <v>455</v>
      </c>
      <c r="C86" s="81" t="s">
        <v>456</v>
      </c>
      <c r="D86" s="80" t="s">
        <v>23</v>
      </c>
      <c r="E86" s="81"/>
    </row>
    <row r="87" spans="2:5" ht="23.1" customHeight="1" thickBot="1">
      <c r="B87" s="80" t="s">
        <v>457</v>
      </c>
      <c r="C87" s="81"/>
      <c r="D87" s="80" t="s">
        <v>24</v>
      </c>
      <c r="E87" s="81"/>
    </row>
    <row r="88" spans="2:5" ht="23.1" customHeight="1" thickBot="1">
      <c r="B88" s="80" t="s">
        <v>458</v>
      </c>
      <c r="C88" s="81"/>
      <c r="D88" s="80" t="s">
        <v>25</v>
      </c>
      <c r="E88" s="81"/>
    </row>
    <row r="89" spans="2:5" ht="23.1" customHeight="1" thickBot="1">
      <c r="B89" s="80" t="s">
        <v>459</v>
      </c>
      <c r="C89" s="81" t="s">
        <v>0</v>
      </c>
      <c r="D89" s="80" t="s">
        <v>26</v>
      </c>
      <c r="E89" s="81"/>
    </row>
    <row r="90" spans="2:5" ht="23.1" customHeight="1" thickBot="1">
      <c r="B90" s="80" t="s">
        <v>1</v>
      </c>
      <c r="C90" s="81" t="s">
        <v>2</v>
      </c>
      <c r="D90" s="80" t="s">
        <v>27</v>
      </c>
      <c r="E90" s="81"/>
    </row>
    <row r="91" spans="2:5" ht="23.1" customHeight="1" thickBot="1">
      <c r="B91" s="80" t="s">
        <v>3</v>
      </c>
      <c r="C91" s="81"/>
      <c r="D91" s="80" t="s">
        <v>28</v>
      </c>
      <c r="E91" s="81"/>
    </row>
    <row r="92" spans="2:5" ht="23.1" customHeight="1" thickBot="1">
      <c r="B92" s="80" t="s">
        <v>4</v>
      </c>
      <c r="C92" s="81"/>
      <c r="D92" s="80" t="s">
        <v>29</v>
      </c>
      <c r="E92" s="81"/>
    </row>
    <row r="93" spans="2:5" ht="23.1" customHeight="1" thickBot="1">
      <c r="B93" s="80" t="s">
        <v>5</v>
      </c>
      <c r="C93" s="81"/>
      <c r="D93" s="80" t="s">
        <v>30</v>
      </c>
      <c r="E93" s="81"/>
    </row>
    <row r="94" spans="2:5" ht="23.1" customHeight="1" thickBot="1">
      <c r="B94" s="80" t="s">
        <v>6</v>
      </c>
      <c r="C94" s="81"/>
      <c r="D94" s="80" t="s">
        <v>31</v>
      </c>
      <c r="E94" s="81" t="s">
        <v>32</v>
      </c>
    </row>
    <row r="95" spans="2:5" ht="23.1" customHeight="1" thickBot="1">
      <c r="B95" s="80" t="s">
        <v>7</v>
      </c>
      <c r="C95" s="81" t="s">
        <v>8</v>
      </c>
      <c r="D95" s="80" t="s">
        <v>33</v>
      </c>
      <c r="E95" s="81"/>
    </row>
    <row r="96" spans="2:5" ht="23.1" customHeight="1" thickBot="1">
      <c r="B96" s="80" t="s">
        <v>9</v>
      </c>
      <c r="C96" s="81"/>
      <c r="D96" s="80" t="s">
        <v>34</v>
      </c>
      <c r="E96" s="81"/>
    </row>
    <row r="97" spans="2:11" ht="23.1" customHeight="1" thickBot="1">
      <c r="B97" s="80" t="s">
        <v>10</v>
      </c>
      <c r="C97" s="81" t="s">
        <v>11</v>
      </c>
      <c r="D97" s="80" t="s">
        <v>35</v>
      </c>
      <c r="E97" s="81"/>
    </row>
    <row r="98" spans="2:11" ht="23.1" customHeight="1" thickBot="1">
      <c r="B98" s="80" t="s">
        <v>12</v>
      </c>
      <c r="C98" s="81"/>
      <c r="D98" s="80" t="s">
        <v>36</v>
      </c>
      <c r="E98" s="81"/>
    </row>
    <row r="99" spans="2:11" ht="23.1" customHeight="1" thickBot="1">
      <c r="B99" s="80" t="s">
        <v>13</v>
      </c>
      <c r="C99" s="81"/>
      <c r="D99" s="80" t="s">
        <v>37</v>
      </c>
      <c r="E99" s="81" t="s">
        <v>38</v>
      </c>
    </row>
    <row r="100" spans="2:11" ht="23.1" customHeight="1" thickBot="1">
      <c r="B100" s="80" t="s">
        <v>14</v>
      </c>
      <c r="C100" s="81" t="s">
        <v>15</v>
      </c>
      <c r="D100" s="80" t="s">
        <v>39</v>
      </c>
      <c r="E100" s="81"/>
    </row>
    <row r="101" spans="2:11" ht="23.1" customHeight="1" thickBot="1">
      <c r="B101" s="80" t="s">
        <v>16</v>
      </c>
      <c r="C101" s="81"/>
      <c r="D101" s="80" t="s">
        <v>40</v>
      </c>
      <c r="E101" s="81"/>
    </row>
    <row r="102" spans="2:11" ht="23.1" customHeight="1" thickBot="1">
      <c r="B102" s="80" t="s">
        <v>17</v>
      </c>
      <c r="C102" s="81" t="s">
        <v>18</v>
      </c>
      <c r="D102" s="80" t="s">
        <v>41</v>
      </c>
      <c r="E102" s="81"/>
    </row>
    <row r="103" spans="2:11" ht="23.1" customHeight="1"/>
    <row r="105" spans="2:11" ht="15" customHeight="1">
      <c r="B105" s="128" t="s">
        <v>75</v>
      </c>
      <c r="C105" s="128"/>
      <c r="D105" s="128"/>
      <c r="E105" s="128"/>
      <c r="F105" s="128"/>
      <c r="G105" s="128"/>
      <c r="H105" s="128"/>
      <c r="I105" s="128"/>
      <c r="J105" s="128"/>
      <c r="K105" s="128"/>
    </row>
    <row r="106" spans="2:11">
      <c r="B106" s="56" t="s">
        <v>76</v>
      </c>
      <c r="C106" s="56"/>
      <c r="D106" s="56"/>
      <c r="E106" s="56"/>
      <c r="F106" s="56"/>
      <c r="G106" s="56"/>
      <c r="H106" s="56"/>
      <c r="I106" s="56"/>
      <c r="J106" s="56"/>
    </row>
    <row r="108" spans="2:11" ht="15">
      <c r="B108" s="61" t="s">
        <v>77</v>
      </c>
    </row>
    <row r="109" spans="2:11" ht="15">
      <c r="B109" s="61" t="s">
        <v>78</v>
      </c>
    </row>
    <row r="110" spans="2:11" ht="15">
      <c r="B110" s="61" t="s">
        <v>79</v>
      </c>
    </row>
    <row r="111" spans="2:11" ht="15" thickBot="1"/>
    <row r="112" spans="2:11" ht="15" thickBot="1">
      <c r="B112" s="84" t="s">
        <v>80</v>
      </c>
      <c r="C112" s="85" t="s">
        <v>81</v>
      </c>
    </row>
    <row r="113" spans="2:3" ht="15" thickBot="1">
      <c r="B113" s="77" t="s">
        <v>82</v>
      </c>
      <c r="C113" s="76" t="s">
        <v>83</v>
      </c>
    </row>
    <row r="114" spans="2:3" ht="15" thickBot="1">
      <c r="B114" s="77" t="s">
        <v>84</v>
      </c>
      <c r="C114" s="76" t="s">
        <v>85</v>
      </c>
    </row>
    <row r="115" spans="2:3" ht="15" thickBot="1">
      <c r="B115" s="77" t="s">
        <v>86</v>
      </c>
      <c r="C115" s="76" t="s">
        <v>87</v>
      </c>
    </row>
    <row r="116" spans="2:3" ht="24.75" thickBot="1">
      <c r="B116" s="77" t="s">
        <v>88</v>
      </c>
      <c r="C116" s="76" t="s">
        <v>89</v>
      </c>
    </row>
    <row r="117" spans="2:3" ht="24.75" thickBot="1">
      <c r="B117" s="77" t="s">
        <v>90</v>
      </c>
      <c r="C117" s="76" t="s">
        <v>91</v>
      </c>
    </row>
    <row r="119" spans="2:3" ht="15">
      <c r="B119" s="61" t="s">
        <v>92</v>
      </c>
    </row>
    <row r="120" spans="2:3" ht="15" thickBot="1"/>
    <row r="121" spans="2:3" ht="15" thickBot="1">
      <c r="B121" s="82" t="s">
        <v>80</v>
      </c>
      <c r="C121" s="83" t="s">
        <v>1044</v>
      </c>
    </row>
    <row r="122" spans="2:3" ht="15" thickBot="1">
      <c r="B122" s="54" t="s">
        <v>82</v>
      </c>
      <c r="C122" s="55" t="s">
        <v>83</v>
      </c>
    </row>
    <row r="123" spans="2:3" ht="15" thickBot="1">
      <c r="B123" s="54" t="s">
        <v>84</v>
      </c>
      <c r="C123" s="55" t="s">
        <v>85</v>
      </c>
    </row>
    <row r="124" spans="2:3" ht="100.5" thickBot="1">
      <c r="B124" s="54" t="s">
        <v>90</v>
      </c>
      <c r="C124" s="55"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zoomScale="115" zoomScaleNormal="120" zoomScaleSheetLayoutView="115" zoomScalePageLayoutView="120" workbookViewId="0">
      <selection activeCell="E23" sqref="E23"/>
    </sheetView>
  </sheetViews>
  <sheetFormatPr defaultRowHeight="14.25"/>
  <sheetData>
    <row r="1" spans="1:9">
      <c r="A1" s="137" t="s">
        <v>1127</v>
      </c>
      <c r="B1" s="137"/>
      <c r="C1" s="137"/>
      <c r="D1" s="137"/>
      <c r="E1" s="137"/>
      <c r="F1" s="137"/>
      <c r="G1" s="137"/>
      <c r="H1" s="137"/>
      <c r="I1" s="137"/>
    </row>
    <row r="2" spans="1:9">
      <c r="A2" s="137" t="s">
        <v>1112</v>
      </c>
      <c r="B2" s="137"/>
      <c r="C2" s="137"/>
      <c r="D2" s="137"/>
      <c r="E2" s="137"/>
      <c r="F2" s="137"/>
      <c r="G2" s="137"/>
      <c r="H2" s="137"/>
      <c r="I2" s="137"/>
    </row>
    <row r="3" spans="1:9" ht="23.25">
      <c r="A3" s="136" t="s">
        <v>1128</v>
      </c>
      <c r="B3" s="136"/>
      <c r="C3" s="136"/>
      <c r="D3" s="136"/>
      <c r="E3" s="136"/>
      <c r="F3" s="136"/>
      <c r="G3" s="136"/>
      <c r="H3" s="136"/>
      <c r="I3" s="136"/>
    </row>
    <row r="6" spans="1:9">
      <c r="C6" s="116"/>
    </row>
    <row r="34" spans="1:9" ht="15" thickBot="1"/>
    <row r="35" spans="1:9">
      <c r="A35" s="138" t="s">
        <v>1048</v>
      </c>
      <c r="B35" s="139"/>
      <c r="C35" s="139"/>
      <c r="D35" s="140"/>
      <c r="E35" s="138" t="s">
        <v>1049</v>
      </c>
      <c r="F35" s="139"/>
      <c r="G35" s="139"/>
      <c r="H35" s="139"/>
      <c r="I35" s="140"/>
    </row>
    <row r="36" spans="1:9" ht="18.75" customHeight="1">
      <c r="A36" s="133"/>
      <c r="B36" s="134"/>
      <c r="C36" s="134"/>
      <c r="D36" s="135"/>
      <c r="E36" s="133"/>
      <c r="F36" s="134"/>
      <c r="G36" s="134"/>
      <c r="H36" s="134"/>
      <c r="I36" s="135"/>
    </row>
    <row r="37" spans="1:9" ht="15" thickBot="1">
      <c r="A37" s="94"/>
      <c r="B37" s="95"/>
      <c r="C37" s="95"/>
      <c r="D37" s="96"/>
      <c r="E37" s="94"/>
      <c r="F37" s="95"/>
      <c r="G37" s="95"/>
      <c r="H37" s="95"/>
      <c r="I37" s="96"/>
    </row>
  </sheetData>
  <mergeCells count="7">
    <mergeCell ref="E36:I36"/>
    <mergeCell ref="A36:D36"/>
    <mergeCell ref="A3:I3"/>
    <mergeCell ref="A1:I1"/>
    <mergeCell ref="A2:I2"/>
    <mergeCell ref="A35:D35"/>
    <mergeCell ref="E35:I35"/>
  </mergeCells>
  <phoneticPr fontId="35" type="noConversion"/>
  <pageMargins left="0.70866141732283472" right="0.70866141732283472" top="0.74803149606299213" bottom="0.74803149606299213"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topLeftCell="A7" zoomScale="120" zoomScaleNormal="120" zoomScaleSheetLayoutView="120" zoomScalePageLayoutView="120" workbookViewId="0">
      <selection activeCell="F10" sqref="F10"/>
    </sheetView>
  </sheetViews>
  <sheetFormatPr defaultRowHeight="14.25"/>
  <sheetData>
    <row r="1" spans="1:9">
      <c r="A1" s="137" t="s">
        <v>1127</v>
      </c>
      <c r="B1" s="137"/>
      <c r="C1" s="137"/>
      <c r="D1" s="137"/>
      <c r="E1" s="137"/>
      <c r="F1" s="137"/>
      <c r="G1" s="137"/>
      <c r="H1" s="137"/>
      <c r="I1" s="137"/>
    </row>
    <row r="2" spans="1:9">
      <c r="A2" s="137" t="s">
        <v>1112</v>
      </c>
      <c r="B2" s="137"/>
      <c r="C2" s="137"/>
      <c r="D2" s="137"/>
      <c r="E2" s="137"/>
      <c r="F2" s="137"/>
      <c r="G2" s="137"/>
      <c r="H2" s="137"/>
      <c r="I2" s="137"/>
    </row>
    <row r="3" spans="1:9" ht="23.25">
      <c r="A3" s="136" t="s">
        <v>1128</v>
      </c>
      <c r="B3" s="136"/>
      <c r="C3" s="136"/>
      <c r="D3" s="136"/>
      <c r="E3" s="136"/>
      <c r="F3" s="136"/>
      <c r="G3" s="136"/>
      <c r="H3" s="136"/>
      <c r="I3" s="136"/>
    </row>
    <row r="34" spans="1:9" ht="15" thickBot="1"/>
    <row r="35" spans="1:9">
      <c r="A35" s="138" t="s">
        <v>1048</v>
      </c>
      <c r="B35" s="139"/>
      <c r="C35" s="139"/>
      <c r="D35" s="140"/>
      <c r="E35" s="138" t="s">
        <v>1049</v>
      </c>
      <c r="F35" s="139"/>
      <c r="G35" s="139"/>
      <c r="H35" s="139"/>
      <c r="I35" s="140"/>
    </row>
    <row r="36" spans="1:9" ht="18.75" customHeight="1">
      <c r="A36" s="133"/>
      <c r="B36" s="134"/>
      <c r="C36" s="134"/>
      <c r="D36" s="135"/>
      <c r="E36" s="133"/>
      <c r="F36" s="134"/>
      <c r="G36" s="134"/>
      <c r="H36" s="134"/>
      <c r="I36" s="135"/>
    </row>
    <row r="37" spans="1:9" ht="15" thickBot="1">
      <c r="A37" s="94"/>
      <c r="B37" s="95"/>
      <c r="C37" s="95"/>
      <c r="D37" s="96"/>
      <c r="E37" s="94"/>
      <c r="F37" s="95"/>
      <c r="G37" s="95"/>
      <c r="H37" s="95"/>
      <c r="I37" s="96"/>
    </row>
  </sheetData>
  <mergeCells count="7">
    <mergeCell ref="A36:D36"/>
    <mergeCell ref="E36:I36"/>
    <mergeCell ref="A1:I1"/>
    <mergeCell ref="A2:I2"/>
    <mergeCell ref="A3:I3"/>
    <mergeCell ref="A35:D35"/>
    <mergeCell ref="E35:I35"/>
  </mergeCells>
  <pageMargins left="0.70866141732283472" right="0.70866141732283472" top="0.74803149606299213" bottom="0.74803149606299213" header="0.31496062992125984" footer="0.31496062992125984"/>
  <pageSetup paperSize="9" scale="10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5"/>
  <sheetViews>
    <sheetView showGridLines="0" view="pageBreakPreview" zoomScaleSheetLayoutView="100" workbookViewId="0">
      <selection activeCell="B20" sqref="B20"/>
    </sheetView>
  </sheetViews>
  <sheetFormatPr defaultRowHeight="12.75"/>
  <cols>
    <col min="1" max="1" width="5" style="12" customWidth="1"/>
    <col min="2" max="2" width="50.25" style="12" customWidth="1"/>
    <col min="3" max="3" width="22.375" style="12" customWidth="1"/>
    <col min="4" max="16384" width="9" style="2"/>
  </cols>
  <sheetData>
    <row r="1" spans="1:4">
      <c r="A1" s="1" t="s">
        <v>784</v>
      </c>
      <c r="B1" s="141" t="str">
        <f>IF('1_GO'!C3="","",'1_GO'!C3)</f>
        <v xml:space="preserve">Personel Müdürlüğü Süreç Grubu </v>
      </c>
      <c r="C1" s="142"/>
      <c r="D1" s="35" t="s">
        <v>808</v>
      </c>
    </row>
    <row r="2" spans="1:4">
      <c r="A2" s="1" t="s">
        <v>786</v>
      </c>
      <c r="B2" s="143" t="str">
        <f>IF('1_GO'!C4="","",'1_GO'!C4)</f>
        <v>Emeklilik İşlemleri</v>
      </c>
      <c r="C2" s="144"/>
    </row>
    <row r="3" spans="1:4">
      <c r="A3" s="1" t="s">
        <v>785</v>
      </c>
      <c r="B3" s="145" t="str">
        <f>IF('1_GO'!C5="","",'1_GO'!C5)</f>
        <v>Emeklilik İşlemleri süreci</v>
      </c>
      <c r="C3" s="146"/>
    </row>
    <row r="4" spans="1:4">
      <c r="A4" s="2"/>
      <c r="B4" s="2"/>
      <c r="C4" s="2"/>
    </row>
    <row r="5" spans="1:4" ht="18">
      <c r="A5" s="6" t="s">
        <v>787</v>
      </c>
      <c r="B5" s="7"/>
      <c r="C5" s="8"/>
    </row>
    <row r="6" spans="1:4">
      <c r="A6" s="9" t="s">
        <v>780</v>
      </c>
      <c r="B6" s="10"/>
      <c r="C6" s="11"/>
    </row>
    <row r="7" spans="1:4">
      <c r="A7" s="3"/>
      <c r="B7" s="2"/>
      <c r="C7" s="2"/>
    </row>
    <row r="8" spans="1:4">
      <c r="A8" s="1" t="s">
        <v>782</v>
      </c>
      <c r="B8" s="1" t="s">
        <v>1042</v>
      </c>
      <c r="C8" s="15" t="s">
        <v>1050</v>
      </c>
    </row>
    <row r="9" spans="1:4">
      <c r="A9" s="12">
        <v>1</v>
      </c>
      <c r="B9" s="12" t="s">
        <v>1057</v>
      </c>
      <c r="C9" s="12">
        <v>1</v>
      </c>
    </row>
    <row r="10" spans="1:4">
      <c r="A10" s="12">
        <v>2</v>
      </c>
      <c r="B10" s="12" t="s">
        <v>1058</v>
      </c>
      <c r="C10" s="12">
        <v>1</v>
      </c>
    </row>
    <row r="11" spans="1:4">
      <c r="A11" s="12">
        <v>3</v>
      </c>
      <c r="B11" s="12" t="s">
        <v>1059</v>
      </c>
      <c r="C11" s="12">
        <v>1</v>
      </c>
    </row>
    <row r="12" spans="1:4">
      <c r="A12" s="12">
        <v>4</v>
      </c>
      <c r="B12" s="12" t="s">
        <v>1117</v>
      </c>
    </row>
    <row r="13" spans="1:4">
      <c r="A13" s="12">
        <v>5</v>
      </c>
      <c r="B13" s="12" t="s">
        <v>1118</v>
      </c>
    </row>
    <row r="14" spans="1:4">
      <c r="A14" s="12">
        <v>6</v>
      </c>
      <c r="B14" s="12" t="s">
        <v>1119</v>
      </c>
    </row>
    <row r="15" spans="1:4">
      <c r="A15" s="12">
        <v>7</v>
      </c>
      <c r="B15" s="12" t="s">
        <v>1120</v>
      </c>
    </row>
  </sheetData>
  <sheetProtection selectLockedCells="1"/>
  <mergeCells count="3">
    <mergeCell ref="B1:C1"/>
    <mergeCell ref="B2:C2"/>
    <mergeCell ref="B3:C3"/>
  </mergeCells>
  <phoneticPr fontId="35" type="noConversion"/>
  <conditionalFormatting sqref="B1:C3">
    <cfRule type="containsBlanks" dxfId="31" priority="4">
      <formula>LEN(TRIM(B1))=0</formula>
    </cfRule>
  </conditionalFormatting>
  <conditionalFormatting sqref="A9:B150 A151:C65324">
    <cfRule type="containsBlanks" dxfId="30" priority="3">
      <formula>LEN(TRIM(A9))=0</formula>
    </cfRule>
  </conditionalFormatting>
  <conditionalFormatting sqref="C9:C150">
    <cfRule type="containsBlanks" dxfId="29" priority="2">
      <formula>LEN(TRIM(C9))=0</formula>
    </cfRule>
  </conditionalFormatting>
  <conditionalFormatting sqref="A9:B15">
    <cfRule type="containsBlanks" dxfId="28" priority="1">
      <formula>LEN(TRIM(A9))=0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SheetLayoutView="85" workbookViewId="0">
      <selection activeCell="C13" sqref="C13"/>
    </sheetView>
  </sheetViews>
  <sheetFormatPr defaultRowHeight="12.75"/>
  <cols>
    <col min="1" max="1" width="5" style="12" customWidth="1"/>
    <col min="2" max="2" width="64.875" style="12" customWidth="1"/>
    <col min="3" max="3" width="13.875" style="12" customWidth="1"/>
    <col min="4" max="16384" width="9" style="2"/>
  </cols>
  <sheetData>
    <row r="1" spans="1:4">
      <c r="A1" s="1" t="s">
        <v>784</v>
      </c>
      <c r="B1" s="141" t="str">
        <f>IF('1_GO'!C3="","",'1_GO'!C3)</f>
        <v xml:space="preserve">Personel Müdürlüğü Süreç Grubu </v>
      </c>
      <c r="C1" s="142"/>
      <c r="D1" s="35" t="s">
        <v>808</v>
      </c>
    </row>
    <row r="2" spans="1:4">
      <c r="A2" s="1" t="s">
        <v>786</v>
      </c>
      <c r="B2" s="143" t="str">
        <f>IF('1_GO'!C4="","",'1_GO'!C4)</f>
        <v>Emeklilik İşlemleri</v>
      </c>
      <c r="C2" s="144"/>
    </row>
    <row r="3" spans="1:4">
      <c r="A3" s="1" t="s">
        <v>785</v>
      </c>
      <c r="B3" s="145" t="str">
        <f>IF('1_GO'!C5="","",'1_GO'!C5)</f>
        <v>Emeklilik İşlemleri süreci</v>
      </c>
      <c r="C3" s="146"/>
    </row>
    <row r="4" spans="1:4">
      <c r="A4" s="2"/>
      <c r="B4" s="2"/>
      <c r="C4" s="2"/>
    </row>
    <row r="5" spans="1:4" ht="18">
      <c r="A5" s="6" t="s">
        <v>1051</v>
      </c>
      <c r="B5" s="7"/>
      <c r="C5" s="8"/>
    </row>
    <row r="6" spans="1:4">
      <c r="A6" s="9" t="s">
        <v>1052</v>
      </c>
      <c r="B6" s="10"/>
      <c r="C6" s="11"/>
    </row>
    <row r="7" spans="1:4" ht="18.75">
      <c r="A7" s="106"/>
      <c r="B7" s="2"/>
      <c r="C7" s="2"/>
    </row>
    <row r="8" spans="1:4">
      <c r="A8" s="1" t="s">
        <v>782</v>
      </c>
      <c r="B8" s="1" t="s">
        <v>789</v>
      </c>
      <c r="C8" s="1" t="s">
        <v>781</v>
      </c>
    </row>
    <row r="9" spans="1:4">
      <c r="A9" s="12">
        <v>1</v>
      </c>
      <c r="B9" s="12" t="s">
        <v>1060</v>
      </c>
      <c r="C9" s="12">
        <v>7</v>
      </c>
    </row>
    <row r="10" spans="1:4">
      <c r="A10" s="12">
        <v>2</v>
      </c>
      <c r="B10" s="12" t="s">
        <v>1061</v>
      </c>
      <c r="C10" s="12">
        <v>1</v>
      </c>
    </row>
    <row r="11" spans="1:4">
      <c r="A11" s="12">
        <v>3</v>
      </c>
      <c r="B11" s="12" t="s">
        <v>1062</v>
      </c>
      <c r="C11" s="12">
        <v>1</v>
      </c>
    </row>
    <row r="12" spans="1:4">
      <c r="A12" s="12">
        <v>4</v>
      </c>
      <c r="B12" s="12" t="s">
        <v>1063</v>
      </c>
      <c r="C12"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27" priority="4">
      <formula>LEN(TRIM(B1))=0</formula>
    </cfRule>
  </conditionalFormatting>
  <conditionalFormatting sqref="A130:C65536">
    <cfRule type="containsBlanks" dxfId="26" priority="3">
      <formula>LEN(TRIM(A130))=0</formula>
    </cfRule>
  </conditionalFormatting>
  <conditionalFormatting sqref="A9:B105">
    <cfRule type="containsBlanks" dxfId="25" priority="2">
      <formula>LEN(TRIM(A9))=0</formula>
    </cfRule>
  </conditionalFormatting>
  <conditionalFormatting sqref="C9:C105">
    <cfRule type="containsBlanks" dxfId="24"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SheetLayoutView="100" workbookViewId="0">
      <selection activeCell="A11" sqref="A11"/>
    </sheetView>
  </sheetViews>
  <sheetFormatPr defaultRowHeight="12.75"/>
  <cols>
    <col min="1" max="1" width="5" style="12" customWidth="1"/>
    <col min="2" max="2" width="71.375" style="12" customWidth="1"/>
    <col min="3" max="16384" width="9" style="2"/>
  </cols>
  <sheetData>
    <row r="1" spans="1:3">
      <c r="A1" s="1" t="s">
        <v>784</v>
      </c>
      <c r="B1" s="13" t="str">
        <f>IF('1_GO'!C3="","",'1_GO'!C3)</f>
        <v xml:space="preserve">Personel Müdürlüğü Süreç Grubu </v>
      </c>
      <c r="C1" s="35" t="s">
        <v>808</v>
      </c>
    </row>
    <row r="2" spans="1:3">
      <c r="A2" s="1" t="s">
        <v>786</v>
      </c>
      <c r="B2" s="4" t="str">
        <f>IF('1_GO'!C4="","",'1_GO'!C4)</f>
        <v>Emeklilik İşlemleri</v>
      </c>
    </row>
    <row r="3" spans="1:3">
      <c r="A3" s="1" t="s">
        <v>785</v>
      </c>
      <c r="B3" s="5" t="str">
        <f>IF('1_GO'!C5="","",'1_GO'!C5)</f>
        <v>Emeklilik İşlemleri süreci</v>
      </c>
    </row>
    <row r="4" spans="1:3">
      <c r="A4" s="2"/>
      <c r="B4" s="2"/>
    </row>
    <row r="5" spans="1:3" ht="18">
      <c r="A5" s="6" t="s">
        <v>792</v>
      </c>
      <c r="B5" s="8"/>
    </row>
    <row r="6" spans="1:3">
      <c r="A6" s="9" t="s">
        <v>793</v>
      </c>
      <c r="B6" s="11"/>
    </row>
    <row r="7" spans="1:3">
      <c r="A7" s="3"/>
      <c r="B7" s="2"/>
    </row>
    <row r="8" spans="1:3">
      <c r="A8" s="1" t="s">
        <v>782</v>
      </c>
      <c r="B8" s="1" t="s">
        <v>794</v>
      </c>
    </row>
    <row r="9" spans="1:3">
      <c r="A9" s="12">
        <v>1</v>
      </c>
      <c r="B9" s="12" t="s">
        <v>1064</v>
      </c>
    </row>
    <row r="10" spans="1:3">
      <c r="A10" s="12">
        <v>2</v>
      </c>
      <c r="B10" s="12" t="s">
        <v>1065</v>
      </c>
    </row>
  </sheetData>
  <sheetProtection selectLockedCells="1"/>
  <phoneticPr fontId="35" type="noConversion"/>
  <conditionalFormatting sqref="B1:B3">
    <cfRule type="containsBlanks" dxfId="23" priority="2">
      <formula>LEN(TRIM(B1))=0</formula>
    </cfRule>
  </conditionalFormatting>
  <conditionalFormatting sqref="A9:B65536">
    <cfRule type="containsBlanks" dxfId="22"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10" sqref="B10"/>
    </sheetView>
  </sheetViews>
  <sheetFormatPr defaultRowHeight="12.75"/>
  <cols>
    <col min="1" max="1" width="5" style="12" customWidth="1"/>
    <col min="2" max="2" width="79" style="12" customWidth="1"/>
    <col min="3" max="16384" width="9" style="2"/>
  </cols>
  <sheetData>
    <row r="1" spans="1:3">
      <c r="A1" s="1" t="s">
        <v>784</v>
      </c>
      <c r="B1" s="13" t="str">
        <f>IF('1_GO'!C3="","",'1_GO'!C3)</f>
        <v xml:space="preserve">Personel Müdürlüğü Süreç Grubu </v>
      </c>
      <c r="C1" s="35" t="s">
        <v>808</v>
      </c>
    </row>
    <row r="2" spans="1:3">
      <c r="A2" s="1" t="s">
        <v>786</v>
      </c>
      <c r="B2" s="4" t="str">
        <f>IF('1_GO'!C4="","",'1_GO'!C4)</f>
        <v>Emeklilik İşlemleri</v>
      </c>
    </row>
    <row r="3" spans="1:3">
      <c r="A3" s="1" t="s">
        <v>785</v>
      </c>
      <c r="B3" s="5" t="str">
        <f>IF('1_GO'!C5="","",'1_GO'!C5)</f>
        <v>Emeklilik İşlemleri süreci</v>
      </c>
    </row>
    <row r="4" spans="1:3">
      <c r="A4" s="2"/>
      <c r="B4" s="2"/>
    </row>
    <row r="5" spans="1:3" ht="18">
      <c r="A5" s="6" t="s">
        <v>443</v>
      </c>
      <c r="B5" s="8"/>
    </row>
    <row r="6" spans="1:3">
      <c r="A6" s="9"/>
      <c r="B6" s="11"/>
    </row>
    <row r="7" spans="1:3">
      <c r="A7" s="3"/>
      <c r="B7" s="2"/>
    </row>
    <row r="8" spans="1:3">
      <c r="A8" s="1" t="s">
        <v>782</v>
      </c>
      <c r="B8" s="1" t="s">
        <v>800</v>
      </c>
    </row>
    <row r="9" spans="1:3">
      <c r="A9" s="12">
        <v>1</v>
      </c>
      <c r="B9" s="12" t="s">
        <v>1066</v>
      </c>
    </row>
  </sheetData>
  <sheetProtection selectLockedCells="1"/>
  <phoneticPr fontId="35" type="noConversion"/>
  <conditionalFormatting sqref="B1:B3">
    <cfRule type="containsBlanks" dxfId="21" priority="2">
      <formula>LEN(TRIM(B1))=0</formula>
    </cfRule>
  </conditionalFormatting>
  <conditionalFormatting sqref="A9:B65536">
    <cfRule type="containsBlanks" dxfId="20"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1"/>
  <sheetViews>
    <sheetView view="pageBreakPreview" zoomScaleSheetLayoutView="100" workbookViewId="0">
      <selection activeCell="B17" sqref="B17"/>
    </sheetView>
  </sheetViews>
  <sheetFormatPr defaultRowHeight="12.75"/>
  <cols>
    <col min="1" max="1" width="5" style="12" customWidth="1"/>
    <col min="2" max="2" width="80.25" style="12" customWidth="1"/>
    <col min="3" max="16384" width="9" style="2"/>
  </cols>
  <sheetData>
    <row r="1" spans="1:3">
      <c r="A1" s="1" t="s">
        <v>784</v>
      </c>
      <c r="B1" s="13" t="str">
        <f>IF('1_GO'!C3="","",'1_GO'!C3)</f>
        <v xml:space="preserve">Personel Müdürlüğü Süreç Grubu </v>
      </c>
      <c r="C1" s="35" t="s">
        <v>808</v>
      </c>
    </row>
    <row r="2" spans="1:3">
      <c r="A2" s="1" t="s">
        <v>786</v>
      </c>
      <c r="B2" s="4" t="str">
        <f>IF('1_GO'!C4="","",'1_GO'!C4)</f>
        <v>Emeklilik İşlemleri</v>
      </c>
    </row>
    <row r="3" spans="1:3">
      <c r="A3" s="1" t="s">
        <v>785</v>
      </c>
      <c r="B3" s="5" t="str">
        <f>IF('1_GO'!C5="","",'1_GO'!C5)</f>
        <v>Emeklilik İşlemleri süreci</v>
      </c>
    </row>
    <row r="4" spans="1:3">
      <c r="A4" s="2"/>
      <c r="B4" s="2"/>
    </row>
    <row r="5" spans="1:3" ht="18">
      <c r="A5" s="6" t="s">
        <v>444</v>
      </c>
      <c r="B5" s="8"/>
    </row>
    <row r="6" spans="1:3">
      <c r="A6" s="9"/>
      <c r="B6" s="11"/>
    </row>
    <row r="7" spans="1:3">
      <c r="A7" s="3"/>
      <c r="B7" s="2"/>
    </row>
    <row r="8" spans="1:3">
      <c r="A8" s="1" t="s">
        <v>782</v>
      </c>
      <c r="B8" s="1" t="s">
        <v>801</v>
      </c>
    </row>
    <row r="9" spans="1:3">
      <c r="A9" s="12">
        <v>1</v>
      </c>
      <c r="B9" s="12" t="s">
        <v>1067</v>
      </c>
    </row>
    <row r="10" spans="1:3">
      <c r="A10" s="12">
        <v>2</v>
      </c>
      <c r="B10" s="12" t="s">
        <v>1069</v>
      </c>
    </row>
    <row r="11" spans="1:3">
      <c r="A11" s="112" t="s">
        <v>1070</v>
      </c>
      <c r="B11" s="12" t="s">
        <v>1071</v>
      </c>
    </row>
    <row r="12" spans="1:3">
      <c r="A12" s="112" t="s">
        <v>1072</v>
      </c>
      <c r="B12" s="12" t="s">
        <v>1075</v>
      </c>
    </row>
    <row r="13" spans="1:3">
      <c r="A13" s="112" t="s">
        <v>1073</v>
      </c>
      <c r="B13" s="12" t="s">
        <v>1076</v>
      </c>
    </row>
    <row r="14" spans="1:3">
      <c r="A14" s="112" t="s">
        <v>1074</v>
      </c>
      <c r="B14" s="12" t="s">
        <v>1077</v>
      </c>
    </row>
    <row r="15" spans="1:3">
      <c r="A15" s="112"/>
    </row>
    <row r="16" spans="1:3">
      <c r="A16" s="112"/>
    </row>
    <row r="17" spans="1:1">
      <c r="A17" s="112"/>
    </row>
    <row r="18" spans="1:1">
      <c r="A18" s="112"/>
    </row>
    <row r="19" spans="1:1">
      <c r="A19" s="112"/>
    </row>
    <row r="20" spans="1:1">
      <c r="A20" s="112"/>
    </row>
    <row r="21" spans="1:1">
      <c r="A21" s="112"/>
    </row>
  </sheetData>
  <sheetProtection selectLockedCells="1"/>
  <phoneticPr fontId="35" type="noConversion"/>
  <conditionalFormatting sqref="B1:B3">
    <cfRule type="containsBlanks" dxfId="19" priority="3">
      <formula>LEN(TRIM(B1))=0</formula>
    </cfRule>
  </conditionalFormatting>
  <conditionalFormatting sqref="A9 A10:B65536">
    <cfRule type="containsBlanks" dxfId="18" priority="2">
      <formula>LEN(TRIM(A9))=0</formula>
    </cfRule>
  </conditionalFormatting>
  <conditionalFormatting sqref="B9">
    <cfRule type="containsBlanks" dxfId="17"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19</vt:i4>
      </vt:variant>
      <vt:variant>
        <vt:lpstr>Adlandırılmış Aralıklar</vt:lpstr>
      </vt:variant>
      <vt:variant>
        <vt:i4>24</vt:i4>
      </vt:variant>
    </vt:vector>
  </HeadingPairs>
  <TitlesOfParts>
    <vt:vector size="43" baseType="lpstr">
      <vt:lpstr>1_GO</vt:lpstr>
      <vt:lpstr>MOD_KUR</vt:lpstr>
      <vt:lpstr>Süreç Modeli</vt:lpstr>
      <vt:lpstr>Süreç Modeli (2)</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'Süreç Modeli (2)'!Yazdırma_Alanı</vt:lpstr>
      <vt:lpstr>'37_P_Ac'!Yazdırma_Başlıkları</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Halil Şakir</cp:lastModifiedBy>
  <cp:lastPrinted>2014-10-16T10:20:57Z</cp:lastPrinted>
  <dcterms:created xsi:type="dcterms:W3CDTF">2011-03-10T05:19:50Z</dcterms:created>
  <dcterms:modified xsi:type="dcterms:W3CDTF">2022-11-30T08:39:50Z</dcterms:modified>
</cp:coreProperties>
</file>